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C:\Guardar Aswin\"/>
    </mc:Choice>
  </mc:AlternateContent>
  <xr:revisionPtr revIDLastSave="0" documentId="8_{A3C7C6AE-4ABE-45CB-9E59-04CCE822F36F}" xr6:coauthVersionLast="47" xr6:coauthVersionMax="47" xr10:uidLastSave="{00000000-0000-0000-0000-000000000000}"/>
  <bookViews>
    <workbookView xWindow="-120" yWindow="-120" windowWidth="29040" windowHeight="15840" tabRatio="889" activeTab="14" xr2:uid="{00000000-000D-0000-FFFF-FFFF00000000}"/>
  </bookViews>
  <sheets>
    <sheet name="0) INSTRUCCIONES" sheetId="42" r:id="rId1"/>
    <sheet name="1) INTRODUCIR DATOS" sheetId="4" r:id="rId2"/>
    <sheet name="2) SELECCIÓN DE DOCUMENTO" sheetId="5" r:id="rId3"/>
    <sheet name="Check-list Flash AVES" sheetId="32" r:id="rId4"/>
    <sheet name="Check-list TÉRMICOS -HEV" sheetId="65" state="hidden" r:id="rId5"/>
    <sheet name=" Check-list Preparación ZE" sheetId="82" state="hidden" r:id="rId6"/>
    <sheet name=" Check-list Preparación PHEV" sheetId="66" state="hidden" r:id="rId7"/>
    <sheet name="BIENVENIDO PRUEBA R" sheetId="60" state="hidden" r:id="rId8"/>
    <sheet name="BIENVENIDO PRUEBA D" sheetId="61" state="hidden" r:id="rId9"/>
    <sheet name="Contrato Préstamo Gratuito REN" sheetId="79" state="hidden" r:id="rId10"/>
    <sheet name="Contrato Préstamo Gratuito DAC" sheetId="81" state="hidden" r:id="rId11"/>
    <sheet name="FICHA PRUEBAS REN" sheetId="51" state="hidden" r:id="rId12"/>
    <sheet name="Instrucciones de uso FCE " sheetId="74" r:id="rId13"/>
    <sheet name="FICHA PRUEBAS DAC" sheetId="64" state="hidden" r:id="rId14"/>
    <sheet name="Ficha Calidad Entrega VN" sheetId="33" r:id="rId15"/>
    <sheet name="FICHA VALORACIÓN VO CLIENTE" sheetId="52" r:id="rId16"/>
    <sheet name="FICHA VALORACIÓN VO INST" sheetId="53" r:id="rId17"/>
    <sheet name="Carta agradecimiento" sheetId="57" state="hidden" r:id="rId18"/>
    <sheet name="Carta agradecimiento REN" sheetId="59" state="hidden" r:id="rId19"/>
    <sheet name="Carta agradecimiento DAC" sheetId="80" state="hidden" r:id="rId20"/>
    <sheet name="BIENVENIDO ENTREGA REN" sheetId="50" state="hidden" r:id="rId21"/>
    <sheet name="BIENVENIDO ENTREGA DAC" sheetId="62" state="hidden" r:id="rId22"/>
    <sheet name="La Entrega de su vehículo REN" sheetId="63" state="hidden" r:id="rId23"/>
    <sheet name="La Entrega de su Vehículo DAC" sheetId="56" state="hidden" r:id="rId24"/>
    <sheet name="SOL.INFO.RENAULT" sheetId="6" r:id="rId25"/>
    <sheet name="SOL.PEDIDO RENAULT" sheetId="48" r:id="rId26"/>
    <sheet name="Contabilidad-Dossier VN RENAULT" sheetId="15" r:id="rId27"/>
    <sheet name="Check-list doc.admin RENAULT" sheetId="46" r:id="rId28"/>
    <sheet name="SOL.INFO DACIA" sheetId="8" r:id="rId29"/>
    <sheet name="ZE READY TO CHARGE D" sheetId="83" r:id="rId30"/>
    <sheet name="SOL.PEDIDO DACIA" sheetId="24" r:id="rId31"/>
    <sheet name="Contabilidad-Dossier VN DACIA" sheetId="23" r:id="rId32"/>
    <sheet name="Check-list doc.admin DACIA" sheetId="22" r:id="rId33"/>
    <sheet name="SOL.INFO.E-TECH ELÉCTRICO" sheetId="88" r:id="rId34"/>
    <sheet name="ZE READY TO CHARGE " sheetId="49" r:id="rId35"/>
    <sheet name="SOL.PEDIDO E-TECH ELÉCTRICO" sheetId="89" r:id="rId36"/>
    <sheet name="Contabilidad-Dossier VN E-TECH " sheetId="90" r:id="rId37"/>
  </sheets>
  <externalReferences>
    <externalReference r:id="rId38"/>
  </externalReferences>
  <definedNames>
    <definedName name="_xlnm.Print_Area" localSheetId="6">' Check-list Preparación PHEV'!$B$1:$W$77</definedName>
    <definedName name="_xlnm.Print_Area" localSheetId="5">' Check-list Preparación ZE'!$B$1:$W$75</definedName>
    <definedName name="_xlnm.Print_Area" localSheetId="0">'0) INSTRUCCIONES'!$A$1:$O$78</definedName>
    <definedName name="_xlnm.Print_Area" localSheetId="1">'1) INTRODUCIR DATOS'!$B$1:$G$57</definedName>
    <definedName name="_xlnm.Print_Area" localSheetId="2">'2) SELECCIÓN DE DOCUMENTO'!$C$2:$Y$61</definedName>
    <definedName name="_xlnm.Print_Area" localSheetId="21">'BIENVENIDO ENTREGA DAC'!$B$1:$S$56</definedName>
    <definedName name="_xlnm.Print_Area" localSheetId="20">'BIENVENIDO ENTREGA REN'!$A$1:$R$71</definedName>
    <definedName name="_xlnm.Print_Area" localSheetId="8">'BIENVENIDO PRUEBA D'!$B$1:$S$63</definedName>
    <definedName name="_xlnm.Print_Area" localSheetId="7">'BIENVENIDO PRUEBA R'!$A$1:$R$68</definedName>
    <definedName name="_xlnm.Print_Area" localSheetId="17">'Carta agradecimiento'!$A$1:$S$111</definedName>
    <definedName name="_xlnm.Print_Area" localSheetId="19">'Carta agradecimiento DAC'!$A$1:$S$101</definedName>
    <definedName name="_xlnm.Print_Area" localSheetId="18">'Carta agradecimiento REN'!$A$1:$S$110</definedName>
    <definedName name="_xlnm.Print_Area" localSheetId="32">'Check-list doc.admin DACIA'!$B$1:$W$138</definedName>
    <definedName name="_xlnm.Print_Area" localSheetId="27">'Check-list doc.admin RENAULT'!$B$1:$W$69</definedName>
    <definedName name="_xlnm.Print_Area" localSheetId="3">'Check-list Flash AVES'!$B$1:$AA$68</definedName>
    <definedName name="_xlnm.Print_Area" localSheetId="4">'Check-list TÉRMICOS -HEV'!$B$1:$W$75</definedName>
    <definedName name="_xlnm.Print_Area" localSheetId="31">'Contabilidad-Dossier VN DACIA'!$B$2:$T$261</definedName>
    <definedName name="_xlnm.Print_Area" localSheetId="36">'Contabilidad-Dossier VN E-TECH '!$C$2:$S$261</definedName>
    <definedName name="_xlnm.Print_Area" localSheetId="26">'Contabilidad-Dossier VN RENAULT'!$B$2:$T$261</definedName>
    <definedName name="_xlnm.Print_Area" localSheetId="10">'Contrato Préstamo Gratuito DAC'!$A$1:$O$209</definedName>
    <definedName name="_xlnm.Print_Area" localSheetId="9">'Contrato Préstamo Gratuito REN'!$A$1:$O$206</definedName>
    <definedName name="_xlnm.Print_Area" localSheetId="14">'Ficha Calidad Entrega VN'!$F$1:$AX$117</definedName>
    <definedName name="_xlnm.Print_Area" localSheetId="13">'FICHA PRUEBAS DAC'!$B$1:$U$70</definedName>
    <definedName name="_xlnm.Print_Area" localSheetId="11">'FICHA PRUEBAS REN'!$B$1:$U$77</definedName>
    <definedName name="_xlnm.Print_Area" localSheetId="15">'FICHA VALORACIÓN VO CLIENTE'!$B$1:$AY$69</definedName>
    <definedName name="_xlnm.Print_Area" localSheetId="16">'FICHA VALORACIÓN VO INST'!$A$2:$AZ$141</definedName>
    <definedName name="_xlnm.Print_Area" localSheetId="12">'Instrucciones de uso FCE '!$B$1:$J$179</definedName>
    <definedName name="_xlnm.Print_Area" localSheetId="23">'La Entrega de su Vehículo DAC'!$B$1:$X$98</definedName>
    <definedName name="_xlnm.Print_Area" localSheetId="22">'La Entrega de su vehículo REN'!$B$2:$U$95</definedName>
    <definedName name="_xlnm.Print_Area" localSheetId="28">'SOL.INFO DACIA'!$B$2:$R$139</definedName>
    <definedName name="_xlnm.Print_Area" localSheetId="33">'SOL.INFO.E-TECH ELÉCTRICO'!$B$2:$R$139</definedName>
    <definedName name="_xlnm.Print_Area" localSheetId="24">'SOL.INFO.RENAULT'!$B$2:$R$139</definedName>
    <definedName name="_xlnm.Print_Area" localSheetId="30">'SOL.PEDIDO DACIA'!$B$1:$R$225</definedName>
    <definedName name="_xlnm.Print_Area" localSheetId="35">'SOL.PEDIDO E-TECH ELÉCTRICO'!$B$2:$R$226</definedName>
    <definedName name="_xlnm.Print_Area" localSheetId="25">'SOL.PEDIDO RENAULT'!$B$2:$R$227</definedName>
    <definedName name="_xlnm.Print_Area" localSheetId="34">'ZE READY TO CHARGE '!$A$1:$J$55</definedName>
    <definedName name="_xlnm.Print_Area" localSheetId="29">'ZE READY TO CHARGE D'!$A$1:$J$55</definedName>
    <definedName name="IMPUESTOS">'1) INTRODUCIR DATOS'!$U$19:$U$20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33" l="1"/>
  <c r="L65" i="88"/>
  <c r="L134" i="88" s="1"/>
  <c r="K21" i="88"/>
  <c r="K90" i="88" s="1"/>
  <c r="F41" i="4"/>
  <c r="F42" i="4" s="1"/>
  <c r="E27" i="15"/>
  <c r="E157" i="15" s="1"/>
  <c r="C207" i="90"/>
  <c r="L201" i="90"/>
  <c r="L199" i="90"/>
  <c r="D199" i="90"/>
  <c r="L197" i="90"/>
  <c r="D197" i="90"/>
  <c r="L195" i="90"/>
  <c r="D195" i="90"/>
  <c r="N187" i="90"/>
  <c r="K167" i="90"/>
  <c r="E151" i="90"/>
  <c r="L141" i="90"/>
  <c r="I141" i="90"/>
  <c r="E141" i="90"/>
  <c r="L139" i="90"/>
  <c r="I139" i="90"/>
  <c r="L137" i="90"/>
  <c r="I137" i="90"/>
  <c r="E137" i="90"/>
  <c r="L135" i="90"/>
  <c r="I135" i="90"/>
  <c r="E135" i="90"/>
  <c r="I133" i="90"/>
  <c r="E133" i="90"/>
  <c r="L62" i="90"/>
  <c r="L192" i="90" s="1"/>
  <c r="N60" i="90"/>
  <c r="N190" i="90"/>
  <c r="N57" i="90"/>
  <c r="N55" i="90"/>
  <c r="N185" i="90"/>
  <c r="J51" i="90"/>
  <c r="J181" i="90" s="1"/>
  <c r="L48" i="90"/>
  <c r="L178" i="90" s="1"/>
  <c r="E45" i="90"/>
  <c r="E175" i="90" s="1"/>
  <c r="N43" i="90"/>
  <c r="N173" i="90" s="1"/>
  <c r="I43" i="90"/>
  <c r="I173" i="90" s="1"/>
  <c r="E43" i="90"/>
  <c r="E173" i="90" s="1"/>
  <c r="N41" i="90"/>
  <c r="N171" i="90" s="1"/>
  <c r="H41" i="90"/>
  <c r="H171" i="90" s="1"/>
  <c r="E41" i="90"/>
  <c r="E171" i="90"/>
  <c r="L37" i="90"/>
  <c r="L167" i="90" s="1"/>
  <c r="K37" i="90"/>
  <c r="G37" i="90"/>
  <c r="G167" i="90" s="1"/>
  <c r="F34" i="90"/>
  <c r="F164" i="90" s="1"/>
  <c r="F32" i="90"/>
  <c r="F162" i="90" s="1"/>
  <c r="D29" i="90"/>
  <c r="D159" i="90" s="1"/>
  <c r="J27" i="90"/>
  <c r="J157" i="90" s="1"/>
  <c r="E27" i="90"/>
  <c r="E157" i="90" s="1"/>
  <c r="I23" i="90"/>
  <c r="I153" i="90" s="1"/>
  <c r="E23" i="90"/>
  <c r="E153" i="90" s="1"/>
  <c r="E21" i="90"/>
  <c r="M19" i="90"/>
  <c r="M149" i="90" s="1"/>
  <c r="E19" i="90"/>
  <c r="E149" i="90" s="1"/>
  <c r="N17" i="90"/>
  <c r="N147" i="90" s="1"/>
  <c r="K17" i="90"/>
  <c r="K147" i="90" s="1"/>
  <c r="E17" i="90"/>
  <c r="E147" i="90" s="1"/>
  <c r="H15" i="90"/>
  <c r="H145" i="90" s="1"/>
  <c r="O222" i="89"/>
  <c r="K222" i="89"/>
  <c r="I222" i="89"/>
  <c r="D222" i="89"/>
  <c r="C219" i="89"/>
  <c r="C218" i="89"/>
  <c r="C217" i="89"/>
  <c r="I180" i="89"/>
  <c r="C180" i="89"/>
  <c r="C174" i="89"/>
  <c r="O169" i="89"/>
  <c r="K169" i="89"/>
  <c r="I169" i="89"/>
  <c r="D169" i="89"/>
  <c r="D166" i="89"/>
  <c r="K164" i="89"/>
  <c r="L162" i="89"/>
  <c r="L159" i="89"/>
  <c r="L157" i="89"/>
  <c r="U123" i="89"/>
  <c r="D123" i="89"/>
  <c r="O107" i="89"/>
  <c r="K107" i="89"/>
  <c r="I107" i="89"/>
  <c r="D107" i="89"/>
  <c r="I43" i="89"/>
  <c r="I153" i="89" s="1"/>
  <c r="K40" i="89"/>
  <c r="K150" i="89" s="1"/>
  <c r="D37" i="89"/>
  <c r="D147" i="89" s="1"/>
  <c r="L35" i="89"/>
  <c r="L145" i="89"/>
  <c r="H35" i="89"/>
  <c r="H145" i="89" s="1"/>
  <c r="D35" i="89"/>
  <c r="D145" i="89" s="1"/>
  <c r="L33" i="89"/>
  <c r="L143" i="89" s="1"/>
  <c r="G33" i="89"/>
  <c r="G143" i="89" s="1"/>
  <c r="D33" i="89"/>
  <c r="D143" i="89" s="1"/>
  <c r="K29" i="89"/>
  <c r="K139" i="89" s="1"/>
  <c r="J29" i="89"/>
  <c r="J139" i="89" s="1"/>
  <c r="F29" i="89"/>
  <c r="F139" i="89" s="1"/>
  <c r="E26" i="89"/>
  <c r="E136" i="89" s="1"/>
  <c r="E24" i="89"/>
  <c r="E134" i="89" s="1"/>
  <c r="D21" i="89"/>
  <c r="D131" i="89" s="1"/>
  <c r="I19" i="89"/>
  <c r="I129" i="89" s="1"/>
  <c r="D19" i="89"/>
  <c r="D129" i="89" s="1"/>
  <c r="H15" i="89"/>
  <c r="H125" i="89" s="1"/>
  <c r="D15" i="89"/>
  <c r="D125" i="89" s="1"/>
  <c r="K11" i="89"/>
  <c r="K121" i="89" s="1"/>
  <c r="D11" i="89"/>
  <c r="D121" i="89" s="1"/>
  <c r="M9" i="89"/>
  <c r="M119" i="89" s="1"/>
  <c r="K9" i="89"/>
  <c r="K119" i="89" s="1"/>
  <c r="D9" i="89"/>
  <c r="D119" i="89" s="1"/>
  <c r="G7" i="89"/>
  <c r="G117" i="89" s="1"/>
  <c r="C136" i="88"/>
  <c r="D134" i="88"/>
  <c r="F94" i="88"/>
  <c r="C71" i="88"/>
  <c r="F60" i="88"/>
  <c r="F129" i="88" s="1"/>
  <c r="H52" i="88"/>
  <c r="H121" i="88" s="1"/>
  <c r="L51" i="88"/>
  <c r="L120" i="88" s="1"/>
  <c r="D48" i="88"/>
  <c r="D117" i="88" s="1"/>
  <c r="L46" i="88"/>
  <c r="L115" i="88" s="1"/>
  <c r="H46" i="88"/>
  <c r="H115" i="88" s="1"/>
  <c r="D46" i="88"/>
  <c r="D115" i="88" s="1"/>
  <c r="L44" i="88"/>
  <c r="L113" i="88" s="1"/>
  <c r="G44" i="88"/>
  <c r="G113" i="88" s="1"/>
  <c r="D44" i="88"/>
  <c r="D113" i="88" s="1"/>
  <c r="L40" i="88"/>
  <c r="L109" i="88" s="1"/>
  <c r="E40" i="88"/>
  <c r="E109" i="88" s="1"/>
  <c r="L36" i="88"/>
  <c r="L105" i="88" s="1"/>
  <c r="E36" i="88"/>
  <c r="E105" i="88"/>
  <c r="L32" i="88"/>
  <c r="L101" i="88" s="1"/>
  <c r="E32" i="88"/>
  <c r="E101" i="88" s="1"/>
  <c r="L28" i="88"/>
  <c r="L97" i="88" s="1"/>
  <c r="D27" i="88"/>
  <c r="D96" i="88" s="1"/>
  <c r="K25" i="88"/>
  <c r="K94" i="88" s="1"/>
  <c r="I25" i="88"/>
  <c r="I94" i="88" s="1"/>
  <c r="K23" i="88"/>
  <c r="K92" i="88" s="1"/>
  <c r="E23" i="88"/>
  <c r="E92" i="88" s="1"/>
  <c r="E21" i="88"/>
  <c r="E90" i="88" s="1"/>
  <c r="E19" i="88"/>
  <c r="E88" i="88" s="1"/>
  <c r="I17" i="88"/>
  <c r="I86" i="88" s="1"/>
  <c r="D17" i="88"/>
  <c r="D86" i="88" s="1"/>
  <c r="H13" i="88"/>
  <c r="H82" i="88" s="1"/>
  <c r="D13" i="88"/>
  <c r="D82" i="88" s="1"/>
  <c r="K11" i="88"/>
  <c r="K80" i="88" s="1"/>
  <c r="D11" i="88"/>
  <c r="D80" i="88" s="1"/>
  <c r="M9" i="88"/>
  <c r="M78" i="88" s="1"/>
  <c r="K9" i="88"/>
  <c r="K78" i="88" s="1"/>
  <c r="D9" i="88"/>
  <c r="D78" i="88" s="1"/>
  <c r="G7" i="88"/>
  <c r="G76" i="88" s="1"/>
  <c r="I181" i="24"/>
  <c r="C181" i="24"/>
  <c r="C207" i="23"/>
  <c r="C219" i="24"/>
  <c r="C218" i="24"/>
  <c r="C217" i="24"/>
  <c r="C216" i="24"/>
  <c r="L62" i="15"/>
  <c r="L192" i="15" s="1"/>
  <c r="O108" i="24"/>
  <c r="K108" i="24"/>
  <c r="I108" i="24"/>
  <c r="D108" i="24"/>
  <c r="C207" i="15"/>
  <c r="C116" i="24"/>
  <c r="G7" i="8"/>
  <c r="G76" i="8" s="1"/>
  <c r="C219" i="48"/>
  <c r="C218" i="48"/>
  <c r="C217" i="48"/>
  <c r="L35" i="48"/>
  <c r="L145" i="48" s="1"/>
  <c r="I43" i="48"/>
  <c r="I153" i="48" s="1"/>
  <c r="I180" i="48"/>
  <c r="C180" i="48"/>
  <c r="C71" i="8"/>
  <c r="C71" i="6"/>
  <c r="J51" i="15"/>
  <c r="L6" i="33"/>
  <c r="O222" i="48"/>
  <c r="K222" i="48"/>
  <c r="I222" i="48"/>
  <c r="D222" i="48"/>
  <c r="O107" i="48"/>
  <c r="K107" i="48"/>
  <c r="I107" i="48"/>
  <c r="D107" i="48"/>
  <c r="O220" i="24"/>
  <c r="K220" i="24"/>
  <c r="I220" i="24"/>
  <c r="D220" i="24"/>
  <c r="L160" i="24"/>
  <c r="D166" i="48"/>
  <c r="D169" i="24"/>
  <c r="AH11" i="33"/>
  <c r="F115" i="33"/>
  <c r="K27" i="33"/>
  <c r="AC22" i="33"/>
  <c r="R3" i="82"/>
  <c r="C3" i="82"/>
  <c r="C3" i="66"/>
  <c r="R44" i="82"/>
  <c r="C44" i="82"/>
  <c r="B186" i="81"/>
  <c r="B183" i="79"/>
  <c r="C136" i="8"/>
  <c r="C174" i="48"/>
  <c r="K40" i="48"/>
  <c r="K150" i="48" s="1"/>
  <c r="L33" i="48"/>
  <c r="H35" i="48"/>
  <c r="H145" i="48" s="1"/>
  <c r="D37" i="48"/>
  <c r="D35" i="48"/>
  <c r="D145" i="48" s="1"/>
  <c r="G33" i="48"/>
  <c r="G143" i="48" s="1"/>
  <c r="D33" i="48"/>
  <c r="K29" i="48"/>
  <c r="K139" i="48" s="1"/>
  <c r="F29" i="48"/>
  <c r="F139" i="48" s="1"/>
  <c r="E26" i="48"/>
  <c r="E136" i="48" s="1"/>
  <c r="E24" i="48"/>
  <c r="E134" i="48" s="1"/>
  <c r="I19" i="48"/>
  <c r="I129" i="48" s="1"/>
  <c r="D21" i="48"/>
  <c r="D131" i="48" s="1"/>
  <c r="D19" i="48"/>
  <c r="D129" i="48" s="1"/>
  <c r="H15" i="48"/>
  <c r="H125" i="48" s="1"/>
  <c r="D15" i="48"/>
  <c r="D125" i="48" s="1"/>
  <c r="M9" i="48"/>
  <c r="M119" i="48" s="1"/>
  <c r="K9" i="48"/>
  <c r="K119" i="48" s="1"/>
  <c r="K11" i="48"/>
  <c r="K121" i="48" s="1"/>
  <c r="D11" i="48"/>
  <c r="D121" i="48" s="1"/>
  <c r="D9" i="48"/>
  <c r="D119" i="48" s="1"/>
  <c r="G7" i="48"/>
  <c r="G117" i="48" s="1"/>
  <c r="C136" i="6"/>
  <c r="G7" i="6"/>
  <c r="G76" i="6" s="1"/>
  <c r="C70" i="53"/>
  <c r="U12" i="52"/>
  <c r="T11" i="52"/>
  <c r="B56" i="80"/>
  <c r="H153" i="81"/>
  <c r="B153" i="81"/>
  <c r="I149" i="81"/>
  <c r="E149" i="81"/>
  <c r="K144" i="81"/>
  <c r="D144" i="81"/>
  <c r="K141" i="81"/>
  <c r="D141" i="81"/>
  <c r="K138" i="81"/>
  <c r="D138" i="81"/>
  <c r="K135" i="81"/>
  <c r="D135" i="81"/>
  <c r="B130" i="81"/>
  <c r="B127" i="81"/>
  <c r="H124" i="81"/>
  <c r="D124" i="81"/>
  <c r="G123" i="81"/>
  <c r="M107" i="81"/>
  <c r="K107" i="81"/>
  <c r="H107" i="81"/>
  <c r="C107" i="81"/>
  <c r="D21" i="81"/>
  <c r="D122" i="81" s="1"/>
  <c r="C20" i="81"/>
  <c r="C121" i="81" s="1"/>
  <c r="D31" i="62"/>
  <c r="I70" i="80"/>
  <c r="G67" i="80"/>
  <c r="I18" i="80"/>
  <c r="G15" i="80"/>
  <c r="AS14" i="33"/>
  <c r="P16" i="33"/>
  <c r="M54" i="56"/>
  <c r="M57" i="63"/>
  <c r="M55" i="63"/>
  <c r="M4" i="56"/>
  <c r="M50" i="56" s="1"/>
  <c r="G8" i="56"/>
  <c r="G54" i="56" s="1"/>
  <c r="G57" i="63"/>
  <c r="M6" i="56"/>
  <c r="M52" i="56" s="1"/>
  <c r="M53" i="63"/>
  <c r="F55" i="63"/>
  <c r="F53" i="63"/>
  <c r="M8" i="63"/>
  <c r="F6" i="56"/>
  <c r="F52" i="56" s="1"/>
  <c r="F4" i="56"/>
  <c r="F50" i="56" s="1"/>
  <c r="G10" i="63"/>
  <c r="F8" i="63"/>
  <c r="M6" i="63"/>
  <c r="F6" i="63"/>
  <c r="K167" i="23"/>
  <c r="K37" i="23"/>
  <c r="J142" i="24"/>
  <c r="J29" i="24"/>
  <c r="I94" i="8"/>
  <c r="I25" i="8"/>
  <c r="K167" i="15"/>
  <c r="K37" i="15"/>
  <c r="J29" i="48"/>
  <c r="J139" i="48" s="1"/>
  <c r="I25" i="6"/>
  <c r="I94" i="6" s="1"/>
  <c r="G46" i="50"/>
  <c r="G44" i="50"/>
  <c r="B127" i="79"/>
  <c r="B124" i="79"/>
  <c r="I146" i="79"/>
  <c r="E146" i="79"/>
  <c r="D21" i="79"/>
  <c r="D119" i="79" s="1"/>
  <c r="C20" i="79"/>
  <c r="C118" i="79" s="1"/>
  <c r="H150" i="79"/>
  <c r="B150" i="79"/>
  <c r="K141" i="79"/>
  <c r="D141" i="79"/>
  <c r="K138" i="79"/>
  <c r="D138" i="79"/>
  <c r="K135" i="79"/>
  <c r="D135" i="79"/>
  <c r="K132" i="79"/>
  <c r="D132" i="79"/>
  <c r="H121" i="79"/>
  <c r="D121" i="79"/>
  <c r="G120" i="79"/>
  <c r="M104" i="79"/>
  <c r="K104" i="79"/>
  <c r="H104" i="79"/>
  <c r="C104" i="79"/>
  <c r="I74" i="59"/>
  <c r="G71" i="59"/>
  <c r="G16" i="59"/>
  <c r="I19" i="59"/>
  <c r="AF5" i="52"/>
  <c r="AF6" i="53" s="1"/>
  <c r="AK9" i="52"/>
  <c r="AK10" i="53" s="1"/>
  <c r="F44" i="4"/>
  <c r="N60" i="15"/>
  <c r="N55" i="15"/>
  <c r="N57" i="15"/>
  <c r="R44" i="66"/>
  <c r="C44" i="66"/>
  <c r="R3" i="66"/>
  <c r="R42" i="65"/>
  <c r="C42" i="65"/>
  <c r="R3" i="65"/>
  <c r="C3" i="65"/>
  <c r="K26" i="64"/>
  <c r="E26" i="64"/>
  <c r="E24" i="64"/>
  <c r="E22" i="64"/>
  <c r="F20" i="64"/>
  <c r="F4" i="64"/>
  <c r="H15" i="15"/>
  <c r="H145" i="15" s="1"/>
  <c r="E21" i="15"/>
  <c r="AK67" i="53"/>
  <c r="Q67" i="53"/>
  <c r="E12" i="52"/>
  <c r="E13" i="53" s="1"/>
  <c r="P24" i="33"/>
  <c r="F22" i="51"/>
  <c r="I37" i="61"/>
  <c r="G43" i="60"/>
  <c r="E68" i="57"/>
  <c r="I67" i="57"/>
  <c r="G63" i="57"/>
  <c r="E12" i="57"/>
  <c r="I11" i="57"/>
  <c r="G7" i="57"/>
  <c r="E6" i="22"/>
  <c r="E75" i="22" s="1"/>
  <c r="G7" i="24"/>
  <c r="H15" i="23" s="1"/>
  <c r="H145" i="23" s="1"/>
  <c r="E7" i="46"/>
  <c r="C11" i="52"/>
  <c r="C12" i="53" s="1"/>
  <c r="E9" i="52"/>
  <c r="E10" i="53" s="1"/>
  <c r="D4" i="52"/>
  <c r="D5" i="53" s="1"/>
  <c r="E26" i="51"/>
  <c r="E28" i="51"/>
  <c r="K28" i="51"/>
  <c r="F6" i="51"/>
  <c r="G43" i="50"/>
  <c r="E151" i="15"/>
  <c r="W15" i="52"/>
  <c r="W16" i="53" s="1"/>
  <c r="U13" i="53"/>
  <c r="T12" i="53"/>
  <c r="AT62" i="53"/>
  <c r="AP62" i="53"/>
  <c r="AL62" i="53"/>
  <c r="C66" i="53"/>
  <c r="C63" i="53"/>
  <c r="C60" i="53"/>
  <c r="C57" i="53"/>
  <c r="AM51" i="53"/>
  <c r="AF51" i="53"/>
  <c r="AE51" i="53"/>
  <c r="AD51" i="53"/>
  <c r="Z51" i="53"/>
  <c r="Y51" i="53"/>
  <c r="X51" i="53"/>
  <c r="S51" i="53"/>
  <c r="R51" i="53"/>
  <c r="Q51" i="53"/>
  <c r="K51" i="53"/>
  <c r="J51" i="53"/>
  <c r="I51" i="53"/>
  <c r="F51" i="53"/>
  <c r="E51" i="53"/>
  <c r="D51" i="53"/>
  <c r="AG49" i="53"/>
  <c r="R49" i="53"/>
  <c r="I49" i="53"/>
  <c r="I48" i="53"/>
  <c r="AU26" i="53"/>
  <c r="AU27" i="53"/>
  <c r="AU28" i="53"/>
  <c r="AU29" i="53"/>
  <c r="AU30" i="53"/>
  <c r="AU31" i="53"/>
  <c r="AU32" i="53"/>
  <c r="AU33" i="53"/>
  <c r="AU34" i="53"/>
  <c r="AU35" i="53"/>
  <c r="AU36" i="53"/>
  <c r="AU37" i="53"/>
  <c r="AU38" i="53"/>
  <c r="AU39" i="53"/>
  <c r="AU40" i="53"/>
  <c r="AU41" i="53"/>
  <c r="AU42" i="53"/>
  <c r="AU43" i="53"/>
  <c r="AU44" i="53"/>
  <c r="AU45" i="53"/>
  <c r="AU25" i="53"/>
  <c r="AI45" i="53"/>
  <c r="AM42" i="53"/>
  <c r="AM41" i="53"/>
  <c r="AM40" i="53"/>
  <c r="AM39" i="53"/>
  <c r="AO37" i="53"/>
  <c r="AM38" i="53"/>
  <c r="AL36" i="53"/>
  <c r="AM34" i="53"/>
  <c r="AM33" i="53"/>
  <c r="AM31" i="53"/>
  <c r="AQ29" i="53"/>
  <c r="AK30" i="53"/>
  <c r="AM28" i="53"/>
  <c r="AM27" i="53"/>
  <c r="AI25" i="53"/>
  <c r="AP24" i="53"/>
  <c r="AE26" i="53"/>
  <c r="AE27" i="53"/>
  <c r="AE28" i="53"/>
  <c r="AE29" i="53"/>
  <c r="AE30" i="53"/>
  <c r="AE31" i="53"/>
  <c r="AE32" i="53"/>
  <c r="AE33" i="53"/>
  <c r="AE34" i="53"/>
  <c r="AE35" i="53"/>
  <c r="AE36" i="53"/>
  <c r="AE37" i="53"/>
  <c r="AE38" i="53"/>
  <c r="AE39" i="53"/>
  <c r="AE40" i="53"/>
  <c r="AE41" i="53"/>
  <c r="AE42" i="53"/>
  <c r="AE43" i="53"/>
  <c r="AE44" i="53"/>
  <c r="AE45" i="53"/>
  <c r="AE25" i="53"/>
  <c r="M26" i="53"/>
  <c r="M27" i="53"/>
  <c r="M28" i="53"/>
  <c r="M29" i="53"/>
  <c r="M30" i="53"/>
  <c r="M31" i="53"/>
  <c r="M32" i="53"/>
  <c r="M33" i="53"/>
  <c r="M34" i="53"/>
  <c r="M35" i="53"/>
  <c r="M36" i="53"/>
  <c r="M37" i="53"/>
  <c r="M38" i="53"/>
  <c r="M39" i="53"/>
  <c r="M40" i="53"/>
  <c r="M41" i="53"/>
  <c r="M42" i="53"/>
  <c r="M43" i="53"/>
  <c r="M44" i="53"/>
  <c r="M45" i="53"/>
  <c r="M25" i="53"/>
  <c r="R45" i="53"/>
  <c r="X44" i="53"/>
  <c r="U43" i="53"/>
  <c r="R42" i="53"/>
  <c r="R41" i="53"/>
  <c r="Y40" i="53"/>
  <c r="V39" i="53"/>
  <c r="W38" i="53"/>
  <c r="W37" i="53"/>
  <c r="V36" i="53"/>
  <c r="W35" i="53"/>
  <c r="W34" i="53"/>
  <c r="W33" i="53"/>
  <c r="V32" i="53"/>
  <c r="U30" i="53"/>
  <c r="W29" i="53"/>
  <c r="X28" i="53"/>
  <c r="U27" i="53"/>
  <c r="U26" i="53"/>
  <c r="U25" i="53"/>
  <c r="F45" i="53"/>
  <c r="F44" i="53"/>
  <c r="G43" i="53"/>
  <c r="F42" i="53"/>
  <c r="F41" i="53"/>
  <c r="F40" i="53"/>
  <c r="F39" i="53"/>
  <c r="G37" i="53"/>
  <c r="F38" i="53"/>
  <c r="F36" i="53"/>
  <c r="G35" i="53"/>
  <c r="F34" i="53"/>
  <c r="F33" i="53"/>
  <c r="H31" i="53"/>
  <c r="F32" i="53"/>
  <c r="E30" i="53"/>
  <c r="H28" i="53"/>
  <c r="F29" i="53"/>
  <c r="F27" i="53"/>
  <c r="F26" i="53"/>
  <c r="E25" i="53"/>
  <c r="AP20" i="53"/>
  <c r="AM20" i="53"/>
  <c r="AA20" i="53"/>
  <c r="V20" i="53"/>
  <c r="N20" i="53"/>
  <c r="AL17" i="53"/>
  <c r="AL16" i="53"/>
  <c r="AQ15" i="53"/>
  <c r="AV14" i="53"/>
  <c r="AQ14" i="53"/>
  <c r="AV12" i="53"/>
  <c r="AQ12" i="53"/>
  <c r="X17" i="53"/>
  <c r="AA15" i="53"/>
  <c r="T14" i="53"/>
  <c r="AL7" i="53"/>
  <c r="AB7" i="53"/>
  <c r="N7" i="53"/>
  <c r="D16" i="52"/>
  <c r="D17" i="53" s="1"/>
  <c r="D15" i="52"/>
  <c r="D16" i="53" s="1"/>
  <c r="E14" i="52"/>
  <c r="E15" i="53" s="1"/>
  <c r="C14" i="53"/>
  <c r="BA16" i="53"/>
  <c r="BA15" i="52"/>
  <c r="E24" i="51"/>
  <c r="D143" i="48"/>
  <c r="L143" i="48"/>
  <c r="D123" i="48"/>
  <c r="U123" i="48"/>
  <c r="D147" i="48"/>
  <c r="L157" i="48"/>
  <c r="L159" i="48"/>
  <c r="L162" i="48"/>
  <c r="K164" i="48"/>
  <c r="D169" i="48"/>
  <c r="I169" i="48"/>
  <c r="K169" i="48"/>
  <c r="O169" i="48"/>
  <c r="F45" i="4"/>
  <c r="L60" i="88" s="1"/>
  <c r="L129" i="88" s="1"/>
  <c r="L65" i="8"/>
  <c r="L134" i="8" s="1"/>
  <c r="L65" i="6"/>
  <c r="L134" i="6" s="1"/>
  <c r="M7" i="46"/>
  <c r="G36" i="32"/>
  <c r="K25" i="33"/>
  <c r="T8" i="33"/>
  <c r="J8" i="33"/>
  <c r="K11" i="33"/>
  <c r="AN16" i="33"/>
  <c r="K54" i="24"/>
  <c r="L62" i="23" s="1"/>
  <c r="L192" i="23" s="1"/>
  <c r="K40" i="24"/>
  <c r="K153" i="24" s="1"/>
  <c r="I43" i="24"/>
  <c r="I156" i="24" s="1"/>
  <c r="L35" i="24"/>
  <c r="N43" i="23" s="1"/>
  <c r="N173" i="23" s="1"/>
  <c r="H35" i="24"/>
  <c r="I43" i="23" s="1"/>
  <c r="I173" i="23" s="1"/>
  <c r="D35" i="24"/>
  <c r="D148" i="24"/>
  <c r="D37" i="24"/>
  <c r="D150" i="24" s="1"/>
  <c r="L33" i="24"/>
  <c r="L146" i="24" s="1"/>
  <c r="G33" i="24"/>
  <c r="H41" i="23" s="1"/>
  <c r="H171" i="23" s="1"/>
  <c r="D33" i="24"/>
  <c r="E41" i="23" s="1"/>
  <c r="E171" i="23" s="1"/>
  <c r="H15" i="24"/>
  <c r="H128" i="24" s="1"/>
  <c r="K9" i="24"/>
  <c r="K122" i="24" s="1"/>
  <c r="M9" i="24"/>
  <c r="M122" i="24" s="1"/>
  <c r="E26" i="24"/>
  <c r="E139" i="24" s="1"/>
  <c r="K29" i="24"/>
  <c r="L37" i="23" s="1"/>
  <c r="L167" i="23" s="1"/>
  <c r="F29" i="24"/>
  <c r="G37" i="23" s="1"/>
  <c r="G167" i="23" s="1"/>
  <c r="E24" i="24"/>
  <c r="E137" i="24" s="1"/>
  <c r="D21" i="24"/>
  <c r="D134" i="24" s="1"/>
  <c r="I19" i="24"/>
  <c r="I132" i="24" s="1"/>
  <c r="D19" i="24"/>
  <c r="D132" i="24" s="1"/>
  <c r="D15" i="24"/>
  <c r="D128" i="24" s="1"/>
  <c r="K11" i="24"/>
  <c r="K124" i="24" s="1"/>
  <c r="D11" i="24"/>
  <c r="D124" i="24" s="1"/>
  <c r="D9" i="24"/>
  <c r="D122" i="24" s="1"/>
  <c r="D126" i="24"/>
  <c r="T126" i="24"/>
  <c r="L162" i="24"/>
  <c r="L165" i="24"/>
  <c r="D172" i="24"/>
  <c r="I172" i="24"/>
  <c r="K172" i="24"/>
  <c r="O172" i="24"/>
  <c r="L201" i="23"/>
  <c r="L199" i="23"/>
  <c r="D199" i="23"/>
  <c r="L197" i="23"/>
  <c r="D197" i="23"/>
  <c r="L195" i="23"/>
  <c r="D195" i="23"/>
  <c r="L141" i="23"/>
  <c r="I141" i="23"/>
  <c r="E141" i="23"/>
  <c r="L139" i="23"/>
  <c r="I139" i="23"/>
  <c r="L137" i="23"/>
  <c r="I137" i="23"/>
  <c r="E137" i="23"/>
  <c r="L135" i="23"/>
  <c r="I135" i="23"/>
  <c r="E135" i="23"/>
  <c r="I133" i="23"/>
  <c r="E133" i="23"/>
  <c r="N60" i="23"/>
  <c r="N190" i="23"/>
  <c r="N57" i="23"/>
  <c r="N187" i="23"/>
  <c r="N55" i="23"/>
  <c r="N185" i="23"/>
  <c r="E21" i="23"/>
  <c r="E151" i="23"/>
  <c r="M117" i="22"/>
  <c r="J135" i="22"/>
  <c r="I135" i="22"/>
  <c r="H135" i="22"/>
  <c r="F135" i="22"/>
  <c r="F133" i="22"/>
  <c r="F131" i="22"/>
  <c r="I126" i="22"/>
  <c r="E126" i="22"/>
  <c r="N123" i="22"/>
  <c r="F123" i="22"/>
  <c r="C119" i="22"/>
  <c r="C118" i="22"/>
  <c r="K117" i="22"/>
  <c r="C117" i="22"/>
  <c r="K116" i="22"/>
  <c r="C116" i="22"/>
  <c r="M115" i="22"/>
  <c r="K115" i="22"/>
  <c r="C115" i="22"/>
  <c r="K114" i="22"/>
  <c r="C114" i="22"/>
  <c r="M113" i="22"/>
  <c r="K113" i="22"/>
  <c r="C113" i="22"/>
  <c r="K112" i="22"/>
  <c r="C112" i="22"/>
  <c r="K111" i="22"/>
  <c r="C111" i="22"/>
  <c r="K110" i="22"/>
  <c r="C110" i="22"/>
  <c r="K109" i="22"/>
  <c r="C109" i="22"/>
  <c r="K108" i="22"/>
  <c r="C108" i="22"/>
  <c r="K107" i="22"/>
  <c r="C107" i="22"/>
  <c r="K106" i="22"/>
  <c r="C106" i="22"/>
  <c r="K105" i="22"/>
  <c r="C105" i="22"/>
  <c r="K104" i="22"/>
  <c r="C104" i="22"/>
  <c r="K103" i="22"/>
  <c r="C103" i="22"/>
  <c r="K102" i="22"/>
  <c r="C102" i="22"/>
  <c r="K101" i="22"/>
  <c r="C101" i="22"/>
  <c r="K100" i="22"/>
  <c r="C100" i="22"/>
  <c r="K99" i="22"/>
  <c r="C99" i="22"/>
  <c r="K98" i="22"/>
  <c r="C98" i="22"/>
  <c r="K97" i="22"/>
  <c r="C97" i="22"/>
  <c r="K96" i="22"/>
  <c r="C96" i="22"/>
  <c r="K95" i="22"/>
  <c r="C95" i="22"/>
  <c r="K94" i="22"/>
  <c r="C94" i="22"/>
  <c r="K93" i="22"/>
  <c r="C93" i="22"/>
  <c r="K92" i="22"/>
  <c r="C92" i="22"/>
  <c r="K91" i="22"/>
  <c r="C91" i="22"/>
  <c r="K90" i="22"/>
  <c r="C90" i="22"/>
  <c r="K89" i="22"/>
  <c r="C89" i="22"/>
  <c r="K88" i="22"/>
  <c r="C88" i="22"/>
  <c r="K87" i="22"/>
  <c r="C87" i="22"/>
  <c r="K86" i="22"/>
  <c r="C86" i="22"/>
  <c r="K85" i="22"/>
  <c r="C85" i="22"/>
  <c r="K84" i="22"/>
  <c r="C84" i="22"/>
  <c r="K83" i="22"/>
  <c r="C83" i="22"/>
  <c r="K82" i="22"/>
  <c r="C82" i="22"/>
  <c r="K81" i="22"/>
  <c r="C81" i="22"/>
  <c r="K80" i="22"/>
  <c r="K79" i="22"/>
  <c r="C79" i="22"/>
  <c r="M6" i="22"/>
  <c r="M75" i="22" s="1"/>
  <c r="E43" i="23"/>
  <c r="E173" i="23" s="1"/>
  <c r="L48" i="15"/>
  <c r="L178" i="15" s="1"/>
  <c r="E45" i="15"/>
  <c r="E175" i="15" s="1"/>
  <c r="N43" i="15"/>
  <c r="I43" i="15"/>
  <c r="I173" i="15" s="1"/>
  <c r="E43" i="15"/>
  <c r="E173" i="15" s="1"/>
  <c r="N41" i="15"/>
  <c r="N171" i="15" s="1"/>
  <c r="H41" i="15"/>
  <c r="E41" i="15"/>
  <c r="E171" i="15" s="1"/>
  <c r="L37" i="15"/>
  <c r="L167" i="15" s="1"/>
  <c r="G37" i="15"/>
  <c r="G167" i="15" s="1"/>
  <c r="F34" i="15"/>
  <c r="F164" i="15" s="1"/>
  <c r="F32" i="15"/>
  <c r="F162" i="15" s="1"/>
  <c r="D29" i="15"/>
  <c r="D159" i="15" s="1"/>
  <c r="J27" i="15"/>
  <c r="J157" i="15" s="1"/>
  <c r="I23" i="15"/>
  <c r="I153" i="15" s="1"/>
  <c r="E23" i="15"/>
  <c r="E153" i="15" s="1"/>
  <c r="M19" i="15"/>
  <c r="M149" i="15" s="1"/>
  <c r="E19" i="15"/>
  <c r="E149" i="15" s="1"/>
  <c r="N17" i="15"/>
  <c r="N147" i="15" s="1"/>
  <c r="K17" i="15"/>
  <c r="K147" i="15" s="1"/>
  <c r="E17" i="15"/>
  <c r="E147" i="15" s="1"/>
  <c r="L201" i="15"/>
  <c r="L199" i="15"/>
  <c r="D199" i="15"/>
  <c r="L197" i="15"/>
  <c r="D197" i="15"/>
  <c r="L195" i="15"/>
  <c r="D195" i="15"/>
  <c r="L141" i="15"/>
  <c r="I141" i="15"/>
  <c r="E141" i="15"/>
  <c r="L139" i="15"/>
  <c r="I139" i="15"/>
  <c r="L137" i="15"/>
  <c r="I137" i="15"/>
  <c r="E137" i="15"/>
  <c r="L135" i="15"/>
  <c r="I135" i="15"/>
  <c r="E135" i="15"/>
  <c r="I133" i="15"/>
  <c r="E133" i="15"/>
  <c r="N190" i="15"/>
  <c r="N187" i="15"/>
  <c r="J181" i="15"/>
  <c r="N173" i="15"/>
  <c r="H171" i="15"/>
  <c r="L60" i="8"/>
  <c r="L129" i="8" s="1"/>
  <c r="F60" i="8"/>
  <c r="F129" i="8" s="1"/>
  <c r="L51" i="8"/>
  <c r="L120" i="8" s="1"/>
  <c r="D48" i="8"/>
  <c r="D117" i="8" s="1"/>
  <c r="L46" i="8"/>
  <c r="L115" i="8" s="1"/>
  <c r="H46" i="8"/>
  <c r="H115" i="8" s="1"/>
  <c r="D46" i="8"/>
  <c r="D115" i="8" s="1"/>
  <c r="L44" i="8"/>
  <c r="L113" i="8" s="1"/>
  <c r="G44" i="8"/>
  <c r="G113" i="8" s="1"/>
  <c r="D44" i="8"/>
  <c r="D113" i="8" s="1"/>
  <c r="L40" i="8"/>
  <c r="L109" i="8" s="1"/>
  <c r="E40" i="8"/>
  <c r="E109" i="8" s="1"/>
  <c r="L36" i="8"/>
  <c r="L105" i="8" s="1"/>
  <c r="E36" i="8"/>
  <c r="E105" i="8" s="1"/>
  <c r="L32" i="8"/>
  <c r="L101" i="8" s="1"/>
  <c r="E32" i="8"/>
  <c r="E101" i="8" s="1"/>
  <c r="L28" i="8"/>
  <c r="L97" i="8" s="1"/>
  <c r="D27" i="8"/>
  <c r="D96" i="8" s="1"/>
  <c r="E23" i="8"/>
  <c r="E92" i="8" s="1"/>
  <c r="K25" i="8"/>
  <c r="K94" i="8" s="1"/>
  <c r="K23" i="8"/>
  <c r="K92" i="8" s="1"/>
  <c r="K21" i="8"/>
  <c r="K90" i="8" s="1"/>
  <c r="E21" i="8"/>
  <c r="E90" i="8" s="1"/>
  <c r="E19" i="8"/>
  <c r="E88" i="8" s="1"/>
  <c r="I17" i="8"/>
  <c r="I86" i="8" s="1"/>
  <c r="D17" i="8"/>
  <c r="D86" i="8" s="1"/>
  <c r="H13" i="8"/>
  <c r="H82" i="8" s="1"/>
  <c r="D13" i="8"/>
  <c r="D82" i="8" s="1"/>
  <c r="K11" i="8"/>
  <c r="K80" i="8" s="1"/>
  <c r="D11" i="8"/>
  <c r="D80" i="8" s="1"/>
  <c r="M9" i="8"/>
  <c r="M78" i="8" s="1"/>
  <c r="K9" i="8"/>
  <c r="K78" i="8" s="1"/>
  <c r="D9" i="8"/>
  <c r="D78" i="8" s="1"/>
  <c r="D134" i="8"/>
  <c r="H121" i="8"/>
  <c r="F94" i="8"/>
  <c r="F60" i="6"/>
  <c r="F129" i="6" s="1"/>
  <c r="L60" i="6"/>
  <c r="L129" i="6" s="1"/>
  <c r="L51" i="6"/>
  <c r="H52" i="6"/>
  <c r="H121" i="6" s="1"/>
  <c r="D48" i="6"/>
  <c r="L46" i="6"/>
  <c r="L115" i="6" s="1"/>
  <c r="H46" i="6"/>
  <c r="H115" i="6" s="1"/>
  <c r="D46" i="6"/>
  <c r="D115" i="6" s="1"/>
  <c r="L44" i="6"/>
  <c r="L113" i="6" s="1"/>
  <c r="G44" i="6"/>
  <c r="G113" i="6" s="1"/>
  <c r="D44" i="6"/>
  <c r="D113" i="6" s="1"/>
  <c r="L40" i="6"/>
  <c r="L109" i="6" s="1"/>
  <c r="E40" i="6"/>
  <c r="E109" i="6" s="1"/>
  <c r="L36" i="6"/>
  <c r="L105" i="6" s="1"/>
  <c r="E36" i="6"/>
  <c r="E105" i="6" s="1"/>
  <c r="L32" i="6"/>
  <c r="L101" i="6" s="1"/>
  <c r="E32" i="6"/>
  <c r="E101" i="6" s="1"/>
  <c r="L28" i="6"/>
  <c r="L97" i="6" s="1"/>
  <c r="K25" i="6"/>
  <c r="K94" i="6" s="1"/>
  <c r="K23" i="6"/>
  <c r="K92" i="6" s="1"/>
  <c r="K21" i="6"/>
  <c r="K90" i="6" s="1"/>
  <c r="D27" i="6"/>
  <c r="D96" i="6" s="1"/>
  <c r="E23" i="6"/>
  <c r="E92" i="6" s="1"/>
  <c r="E21" i="6"/>
  <c r="E90" i="6" s="1"/>
  <c r="E19" i="6"/>
  <c r="E88" i="6" s="1"/>
  <c r="I17" i="6"/>
  <c r="I86" i="6" s="1"/>
  <c r="D17" i="6"/>
  <c r="D86" i="6" s="1"/>
  <c r="K11" i="6"/>
  <c r="K80" i="6" s="1"/>
  <c r="D13" i="6"/>
  <c r="D82" i="6" s="1"/>
  <c r="H13" i="6"/>
  <c r="H82" i="6" s="1"/>
  <c r="D11" i="6"/>
  <c r="D80" i="6" s="1"/>
  <c r="D9" i="6"/>
  <c r="D78" i="6" s="1"/>
  <c r="M9" i="6"/>
  <c r="M78" i="6" s="1"/>
  <c r="K9" i="6"/>
  <c r="K78" i="6" s="1"/>
  <c r="D134" i="6"/>
  <c r="L120" i="6"/>
  <c r="D117" i="6"/>
  <c r="F94" i="6"/>
  <c r="N185" i="15"/>
  <c r="J51" i="23" l="1"/>
  <c r="J181" i="23" s="1"/>
  <c r="D146" i="24"/>
  <c r="N41" i="23"/>
  <c r="N171" i="23" s="1"/>
  <c r="E45" i="23"/>
  <c r="E175" i="23" s="1"/>
  <c r="G146" i="24"/>
  <c r="H148" i="24"/>
  <c r="L48" i="23"/>
  <c r="L178" i="23" s="1"/>
  <c r="K167" i="24"/>
  <c r="L148" i="24"/>
  <c r="L56" i="8"/>
  <c r="L125" i="8" s="1"/>
  <c r="L56" i="88"/>
  <c r="L125" i="88" s="1"/>
  <c r="L56" i="6"/>
  <c r="L125" i="6" s="1"/>
  <c r="M19" i="23"/>
  <c r="M149" i="23" s="1"/>
  <c r="K142" i="24"/>
  <c r="E17" i="23"/>
  <c r="E147" i="23" s="1"/>
  <c r="N17" i="23"/>
  <c r="N147" i="23" s="1"/>
  <c r="E27" i="23"/>
  <c r="E157" i="23" s="1"/>
  <c r="I23" i="23"/>
  <c r="I153" i="23" s="1"/>
  <c r="L58" i="8"/>
  <c r="L127" i="8" s="1"/>
  <c r="L58" i="6"/>
  <c r="L127" i="6" s="1"/>
  <c r="F46" i="4"/>
  <c r="L62" i="8" s="1"/>
  <c r="L131" i="8" s="1"/>
  <c r="E23" i="23"/>
  <c r="E153" i="23" s="1"/>
  <c r="D29" i="23"/>
  <c r="D159" i="23" s="1"/>
  <c r="K17" i="23"/>
  <c r="K147" i="23" s="1"/>
  <c r="F142" i="24"/>
  <c r="F34" i="23"/>
  <c r="F164" i="23" s="1"/>
  <c r="E19" i="23"/>
  <c r="E149" i="23" s="1"/>
  <c r="F32" i="23"/>
  <c r="F162" i="23" s="1"/>
  <c r="J27" i="23"/>
  <c r="J157" i="23" s="1"/>
  <c r="L58" i="88"/>
  <c r="L127" i="88" s="1"/>
  <c r="G120" i="24"/>
  <c r="L62" i="88" l="1"/>
  <c r="L131" i="88" s="1"/>
  <c r="K34" i="15"/>
  <c r="K164" i="15" s="1"/>
  <c r="L62" i="6"/>
  <c r="L131" i="6" s="1"/>
  <c r="J26" i="48"/>
  <c r="J136" i="48" s="1"/>
  <c r="J26" i="24"/>
  <c r="J139" i="24" s="1"/>
  <c r="J26" i="89"/>
  <c r="J136" i="89" s="1"/>
  <c r="K34" i="90"/>
  <c r="K164" i="90" s="1"/>
  <c r="K34" i="23" l="1"/>
  <c r="K164" i="23" s="1"/>
</calcChain>
</file>

<file path=xl/sharedStrings.xml><?xml version="1.0" encoding="utf-8"?>
<sst xmlns="http://schemas.openxmlformats.org/spreadsheetml/2006/main" count="2746" uniqueCount="1017">
  <si>
    <t>PROVINCIA:</t>
  </si>
  <si>
    <t>E-MAIL:</t>
  </si>
  <si>
    <t>MARCA:</t>
  </si>
  <si>
    <t>MODELO:</t>
  </si>
  <si>
    <t>VERSIÓN:</t>
  </si>
  <si>
    <t xml:space="preserve"> </t>
  </si>
  <si>
    <t>DATOS DEL CLIENTE</t>
  </si>
  <si>
    <t>X</t>
  </si>
  <si>
    <t xml:space="preserve">   CLIENTE</t>
  </si>
  <si>
    <t xml:space="preserve">     D./Dª. (Nombre y Apellidos) o RAZÓN SOCIAL</t>
  </si>
  <si>
    <t xml:space="preserve">     Domicilio</t>
  </si>
  <si>
    <t>CP</t>
  </si>
  <si>
    <t>DNI</t>
  </si>
  <si>
    <t xml:space="preserve">     Población</t>
  </si>
  <si>
    <t>Provincia</t>
  </si>
  <si>
    <t xml:space="preserve">     Teléfono</t>
  </si>
  <si>
    <t>E-mail</t>
  </si>
  <si>
    <t xml:space="preserve">   DESCRIPCIÓN DEL VEHÍCULO NUEVO-RESUMEN</t>
  </si>
  <si>
    <t xml:space="preserve">     Modelo</t>
  </si>
  <si>
    <t>Versión</t>
  </si>
  <si>
    <t xml:space="preserve">  Color carrocería</t>
  </si>
  <si>
    <t>PRECIO VEHÍCULO (Impuestos incluidos)</t>
  </si>
  <si>
    <t xml:space="preserve">  Tapicería</t>
  </si>
  <si>
    <t xml:space="preserve">  Emisiones CO2</t>
  </si>
  <si>
    <t>gr/Km.</t>
  </si>
  <si>
    <t>IM estándar (%)</t>
  </si>
  <si>
    <t xml:space="preserve">  Fecha prevista de entrega:</t>
  </si>
  <si>
    <t xml:space="preserve">     Opciones</t>
  </si>
  <si>
    <t>PRECIO TOTAL OPCIONES</t>
  </si>
  <si>
    <t xml:space="preserve">   DESCUENTO</t>
  </si>
  <si>
    <t>Descripción del descuento</t>
  </si>
  <si>
    <t xml:space="preserve">   OTROS CONCEPTOS</t>
  </si>
  <si>
    <t>Total otros conceptos</t>
  </si>
  <si>
    <t xml:space="preserve">   DETALLE DE LOS SERVICIOS (IVA incluido)</t>
  </si>
  <si>
    <t>Descripción</t>
  </si>
  <si>
    <t xml:space="preserve">   VEHÍCULO DE RECOMPRA</t>
  </si>
  <si>
    <t>Marca</t>
  </si>
  <si>
    <t>Modelo</t>
  </si>
  <si>
    <t>Matrícula</t>
  </si>
  <si>
    <t>Potencia</t>
  </si>
  <si>
    <t>Año de fabricación</t>
  </si>
  <si>
    <t>Chasis</t>
  </si>
  <si>
    <t>PRECIO DE TASACIÓN</t>
  </si>
  <si>
    <t>Precio de compra exclusivamente, si en el momento de su entrega, el vehículo se encuentra libre de cargas y gravámenes, en el estado que resulta de la ficha de valoración al día de hoy.</t>
  </si>
  <si>
    <t>Fecha prevista de entrega del vehículo de recompra:</t>
  </si>
  <si>
    <t xml:space="preserve">   RESUMEN</t>
  </si>
  <si>
    <t>TOTAL PRECIO VEHÍCULO + OPCIONES + OTROS CONCEPTOS</t>
  </si>
  <si>
    <t>PRECIO FINAL COMPLETO (Impuestos incluidos) + SERVICIOS</t>
  </si>
  <si>
    <t>CANTIDAD ENTREGADA A CUENTA</t>
  </si>
  <si>
    <t>DESCUENTO + TASACIÓN VO</t>
  </si>
  <si>
    <t>TOTAL PENDIENTE DE ABONO (Impuestos incluidos)</t>
  </si>
  <si>
    <t>Fecha de emisión</t>
  </si>
  <si>
    <t>Ejemplar para el Cliente.</t>
  </si>
  <si>
    <t>Ejemplar para la Instalación</t>
  </si>
  <si>
    <t>POBLACIÓN:</t>
  </si>
  <si>
    <t>CÓDIGO POSTAL:</t>
  </si>
  <si>
    <t>TELÉFONO:</t>
  </si>
  <si>
    <t>D.N.I ó CIF:</t>
  </si>
  <si>
    <t>DOMICILIO ó DOMICILIO FISCAL:</t>
  </si>
  <si>
    <t>COLOR CARROCERÍA:</t>
  </si>
  <si>
    <t>TAPICERÍA:</t>
  </si>
  <si>
    <t>CHASIS:</t>
  </si>
  <si>
    <t>AÑO FABRICACIÓN:</t>
  </si>
  <si>
    <t>EMISIONES CO2 (gr/Km):</t>
  </si>
  <si>
    <t>PRECIO VEHÍCULO (Impuestos Incluidos):</t>
  </si>
  <si>
    <t>IM Estándar (%):</t>
  </si>
  <si>
    <t>OPCIONES:</t>
  </si>
  <si>
    <t>DESCRIPCIÓN DEL DESCUENTO:</t>
  </si>
  <si>
    <t>DETALLE DE LOS SERVICIOS:</t>
  </si>
  <si>
    <t>IMPORTE DE LOS SERVICIOS (€):</t>
  </si>
  <si>
    <t>IMPORTE DEL DESCUENTO (€):</t>
  </si>
  <si>
    <t>DESCRIPCIÓN OTROS CONCEPTOS:</t>
  </si>
  <si>
    <t>OTROS CONCEPTOS (€):</t>
  </si>
  <si>
    <t>PRECIO FINAL COMPLETO (Impuestos Incluidos) + SERVICIOS:</t>
  </si>
  <si>
    <t>TOTAL PRECIO VEHÍCULO + OPCIONES + OTROS CONCEPTOS:</t>
  </si>
  <si>
    <t>CANTIDAD ENTREGADA A CUENTA:</t>
  </si>
  <si>
    <t>TOTAL PENDIENTE DE ABONO (Impuestos incluidos):</t>
  </si>
  <si>
    <t>PRECIO DE REPRISE/TASACIÓN VO:</t>
  </si>
  <si>
    <t>MATRÍCULA:</t>
  </si>
  <si>
    <t>POTENCIA:</t>
  </si>
  <si>
    <t>FECHA PREVISTA DE ENTREGA VO:</t>
  </si>
  <si>
    <t>PRECIO OPCIONES (€):</t>
  </si>
  <si>
    <t xml:space="preserve">  D./Dª. (Nombre y Apellidos) o RAZÓN SOCIAL</t>
  </si>
  <si>
    <t xml:space="preserve">  Domicilio</t>
  </si>
  <si>
    <t xml:space="preserve">  Población</t>
  </si>
  <si>
    <t xml:space="preserve">  Profesión</t>
  </si>
  <si>
    <t xml:space="preserve">  Teléfono</t>
  </si>
  <si>
    <t xml:space="preserve">   VEHÍCULO NUEVO A COMERCIALIZAR </t>
  </si>
  <si>
    <t xml:space="preserve">  Opciones</t>
  </si>
  <si>
    <t xml:space="preserve">   VEHÍCULO DE RECOMPRA (A cumplimentar cuando el vehículo se tome en recompra por el Establecimiento Vendedor)</t>
  </si>
  <si>
    <t xml:space="preserve">  Marca</t>
  </si>
  <si>
    <t xml:space="preserve">  Versión</t>
  </si>
  <si>
    <t xml:space="preserve">   FORMA DE ADQUISICIÓN</t>
  </si>
  <si>
    <t>Al contado.</t>
  </si>
  <si>
    <t>Financiado por RCI BANQUE,S.A sucursal en España según condiciones reflejadas en el contrato.</t>
  </si>
  <si>
    <t>Arrendamiento con opción de compra o Renting.</t>
  </si>
  <si>
    <t xml:space="preserve">             En</t>
  </si>
  <si>
    <t>a</t>
  </si>
  <si>
    <t>de</t>
  </si>
  <si>
    <t>FIRMA CLIENTE</t>
  </si>
  <si>
    <t>Establecimiento Vendedor (FIRMA ASESOR COMERCIAL)</t>
  </si>
  <si>
    <t>Financiado por RCI BANQUE,S.A sucursal en España, según condiciones reflejadas en el contrato.</t>
  </si>
  <si>
    <t xml:space="preserve">   Indicador</t>
  </si>
  <si>
    <t>Margen</t>
  </si>
  <si>
    <t>VEHÍCULO DE RECOMPRA</t>
  </si>
  <si>
    <t xml:space="preserve">   Descuento</t>
  </si>
  <si>
    <t xml:space="preserve">   Valor Baremo</t>
  </si>
  <si>
    <t xml:space="preserve">   Regalos</t>
  </si>
  <si>
    <t>Margen bruto</t>
  </si>
  <si>
    <t xml:space="preserve">   Valor Mercado</t>
  </si>
  <si>
    <t>Prima vendedor</t>
  </si>
  <si>
    <t xml:space="preserve">   Precio de Compra</t>
  </si>
  <si>
    <t xml:space="preserve">   MARGEN FINAL</t>
  </si>
  <si>
    <t>Sobrevaloración</t>
  </si>
  <si>
    <t xml:space="preserve">   &lt; Sobrevaloración</t>
  </si>
  <si>
    <t>Arrendamiento con opción de compra o renting.</t>
  </si>
  <si>
    <t xml:space="preserve">     Indicador</t>
  </si>
  <si>
    <t xml:space="preserve">     Vendedor</t>
  </si>
  <si>
    <t xml:space="preserve">     Dirección</t>
  </si>
  <si>
    <t xml:space="preserve">     Prima venta</t>
  </si>
  <si>
    <t xml:space="preserve">     Comisión</t>
  </si>
  <si>
    <t xml:space="preserve">     Otros</t>
  </si>
  <si>
    <t xml:space="preserve">     Total</t>
  </si>
  <si>
    <t xml:space="preserve">     FIRMA: ASESOR COMERCIAL</t>
  </si>
  <si>
    <t>FIRMA: JEFE DE VENTAS</t>
  </si>
  <si>
    <t>FIRMA: DIRECTOR</t>
  </si>
  <si>
    <t>SI</t>
  </si>
  <si>
    <t>NO</t>
  </si>
  <si>
    <t xml:space="preserve">NOMBRE: </t>
  </si>
  <si>
    <t>FECHA:</t>
  </si>
  <si>
    <t>Con objeto de evitar retrasos en la compra del vehículo y en el cambio de titularidad del anterior (si procede), le rogamos nos aporte los documentos que a continuación se detallan:</t>
  </si>
  <si>
    <t>Fotocopia DNI en vigor del titular/es del vehículo.</t>
  </si>
  <si>
    <t>Fotocopia de la Tarjeta de Identificación Fiscal (CIF).</t>
  </si>
  <si>
    <t>Fotocopia del NIF del titular del vehículo.</t>
  </si>
  <si>
    <t>Fotocopia Impuesto Actividades Económicas.</t>
  </si>
  <si>
    <t>Etiquetas de identificación fiscal.</t>
  </si>
  <si>
    <t>Datos de inscripción en el Registro Mercantil.</t>
  </si>
  <si>
    <t>Permiso de circulación.</t>
  </si>
  <si>
    <t>Escritura de constitución de la Sociedad.</t>
  </si>
  <si>
    <t>Impresos de matriculación.</t>
  </si>
  <si>
    <t>Fotocopia en vigor del DNI de los apoderados.</t>
  </si>
  <si>
    <t>Impresos de transferencia o baja.</t>
  </si>
  <si>
    <t>Fotocopia del NIF de los apoderados.</t>
  </si>
  <si>
    <t>Ficha Técnica con la última inspección en vigor.</t>
  </si>
  <si>
    <t>Datos bancarios de la Sociedad.</t>
  </si>
  <si>
    <t>Original del Impuesto Municipal de vehículos a motor correspondientes al año en curso.</t>
  </si>
  <si>
    <t>Fotocopia de los poderes otorgados a los apoderados firmantes.</t>
  </si>
  <si>
    <t>Certificado de empadronamiento.</t>
  </si>
  <si>
    <t>Factura de venta emitida por la Sociedad titular del vehículo.</t>
  </si>
  <si>
    <t>Tarjeta de residencia o pasaporte en vigor.</t>
  </si>
  <si>
    <t>En Leasing/Renting aportar factura original.</t>
  </si>
  <si>
    <t>Contrato de arrendamiento de vivienda.</t>
  </si>
  <si>
    <t>Fotocopia del balance y cuenta de explotación actualizada.</t>
  </si>
  <si>
    <t>Fotocopia del permiso de conducir.</t>
  </si>
  <si>
    <t>Reconocimiento por el banco de la firma de los apoderados.</t>
  </si>
  <si>
    <t>Carta de pago emitida por la entidad financiera si tiene reserva de dominio.</t>
  </si>
  <si>
    <t>Fotocopia resumen Declaración Anual y último trimestre de IVA.</t>
  </si>
  <si>
    <t>Fotocopia DNI´s intervinientes.</t>
  </si>
  <si>
    <t>Fotocopia del Impuesto de Sociedades de los 2 últimos años.</t>
  </si>
  <si>
    <t>Fotocopia IRPF último año.</t>
  </si>
  <si>
    <t>Fotocopia última nómina.</t>
  </si>
  <si>
    <t>Justificante de propiedades inmobiliarias. Indicar localidad, registro de la propiedad y el número del mismo.</t>
  </si>
  <si>
    <t>Solicitud de crédito/Leasing/Renting.</t>
  </si>
  <si>
    <t>DE INTERÉS EN LA ENTREGA DEL VEHÍCULO USADO.</t>
  </si>
  <si>
    <t xml:space="preserve"> EL ASESOR COMERCIAL
 FIRMA</t>
  </si>
  <si>
    <t>Copia de llaves.</t>
  </si>
  <si>
    <t>Libro de Mantenimiento y Garantía.</t>
  </si>
  <si>
    <t>Nº código de RADIO</t>
  </si>
  <si>
    <t>Nº código de ALARMA</t>
  </si>
  <si>
    <t>DATOS BANCARIOS.</t>
  </si>
  <si>
    <t>Razón Social</t>
  </si>
  <si>
    <t>Entidad Bancaria</t>
  </si>
  <si>
    <t>Códigos</t>
  </si>
  <si>
    <t>MARCESA</t>
  </si>
  <si>
    <t>ABRIL</t>
  </si>
  <si>
    <t>Tapicería</t>
  </si>
  <si>
    <t>CONTROL</t>
  </si>
  <si>
    <t>1- ASPECTOS ADMINISTRATIVOS</t>
  </si>
  <si>
    <t>8- ZONA INTERIOR TRASERA</t>
  </si>
  <si>
    <t>Concordancia del nºchasis/documentos
(bon de livraison, Ficha Calidad Entrega VN,…)</t>
  </si>
  <si>
    <t>Zona interior trasera</t>
  </si>
  <si>
    <t>Limpieza de los guarnecidos, cantonera de puerta, moqueta y asientos,…
Deterioros</t>
  </si>
  <si>
    <t>9-COSTADO LATERAL IZQUIERDO/ ALETA TRASERA IZQUIERDA/ NEUMÁTICO Y LLANTA</t>
  </si>
  <si>
    <t>Concordancia equipamientos/ ficha de
equipamientos móviles (según modelo)</t>
  </si>
  <si>
    <t>Concretamente:
Revestimiento interior/Zona interior delantera izquierda
Zona interior maletero (gato, manivela, sistema de enganche,…)
Zona interior delantera derecha</t>
  </si>
  <si>
    <t>Costado lateral izquierdo, custodia y techo</t>
  </si>
  <si>
    <t>Deterioros de aspecto (chapa, pintura)</t>
  </si>
  <si>
    <t>2-CAPÓ MOTOR/ COMPARTIMENTO MOTOR/ BATERÍA</t>
  </si>
  <si>
    <t>Aleta trasera izquierda</t>
  </si>
  <si>
    <t>Capó motor</t>
  </si>
  <si>
    <t>Funcionamiento y ruido al abrir y al cerrar</t>
  </si>
  <si>
    <t>Neumático y llanta trasera izquierda</t>
  </si>
  <si>
    <t>Neumáticos con presión baja; tapones de las válvulas (presencia)
Deterioros; Misma marca que los otros neumáticos del vehículo</t>
  </si>
  <si>
    <t>Compartimento motor</t>
  </si>
  <si>
    <t>Fugas (aceite motor, líquido de frenos, líquido limpia cristales, líquido dirección asistida, líquido de refrigeración)
Tapones de llenado. Piezas que falten</t>
  </si>
  <si>
    <t>10- TRASERA</t>
  </si>
  <si>
    <t>Batería</t>
  </si>
  <si>
    <t>Color verde del ojo mágico (si está presente)
Control manual de ajuste de terminales</t>
  </si>
  <si>
    <t>Parte trasera: portón, puerta de maletero, luneta, paragolpes trasero, ópticas</t>
  </si>
  <si>
    <t>Deterioros de aspecto (chapa, pintura,…)
Piezas que sobresalgan por debajo del vehículo</t>
  </si>
  <si>
    <t>3- FRENTE DELANTERO</t>
  </si>
  <si>
    <t>Deterioro o degradación de aspecto (chapa, pintura)
Deterioro de faros, antiniebla
Fugas bajo el vehículo y elementos que sobresalen bajo la carrocería</t>
  </si>
  <si>
    <t>11- ZONA MALETERO</t>
  </si>
  <si>
    <t>Techo</t>
  </si>
  <si>
    <t>Puerta del maletero</t>
  </si>
  <si>
    <t>Parabrisas</t>
  </si>
  <si>
    <t>Zona interior del maletero</t>
  </si>
  <si>
    <t>Deterioros de aspecto (suciedad, decoloración)
Rueda de repuesto (presencia y conformidad: la misma marca  que las otras 4 excepto en rueda de seguridad)
Presencia de los elementos especificados en la ficha de equipamiento del vehículo
Funcionamiento luz del maletero</t>
  </si>
  <si>
    <t>Faros (luces de posición, de carretera, de cruce, intermitentes, antiniebla)</t>
  </si>
  <si>
    <t>Moqueta del maletero</t>
  </si>
  <si>
    <t>Posicionamiento: recolocar si es necesario (sin arrugas)</t>
  </si>
  <si>
    <t>Calandra</t>
  </si>
  <si>
    <t>12- COSTADO LATERAL DERECHO/ ALETA TRASERA DERECHA/ NEUMÁTICO Y LLANTA</t>
  </si>
  <si>
    <t>Paragolpes delantero</t>
  </si>
  <si>
    <t>Costado lateral derecho, custodia y techo</t>
  </si>
  <si>
    <t>Deterioros de aspecto (chapa, pintura, equipamientos)
Tapón del depósito (presencia)</t>
  </si>
  <si>
    <t>Otros</t>
  </si>
  <si>
    <t>Aleta trasera derecha</t>
  </si>
  <si>
    <t>Deterioro de aspecto (chapa, pintura)</t>
  </si>
  <si>
    <t>4- LATERAL IZQUIERDO Y TECHO/ ALETA DELANTERA IZQUIERDA/ NEUMÁTICO Y LLANTA</t>
  </si>
  <si>
    <t>Neumático y llanta trasera derecha</t>
  </si>
  <si>
    <t>Neumáticos con presión baja; tapones de válvulas (presencia)
Deterioros. Conformidad con el lado izquierdo</t>
  </si>
  <si>
    <t>Lateral izquierdo y techo</t>
  </si>
  <si>
    <t>13- PUERTA TRASERA DERECHA</t>
  </si>
  <si>
    <t>Aleta delantera izquierda</t>
  </si>
  <si>
    <t>Puerta trasera derecha</t>
  </si>
  <si>
    <t>Deterioro de aspecto (chapa, pintura)
Funcionamiento y ruido al abrir y al cerrar</t>
  </si>
  <si>
    <t>Neumático y llanta delantera izquierda</t>
  </si>
  <si>
    <t>Neumáticos con presión baja; tapones de las válvulas (presencia) Deterioros; Misma marca que los otros neumáticos del vehículo</t>
  </si>
  <si>
    <t>14- PUERTA DELANTERA DERECHA</t>
  </si>
  <si>
    <t>5- PUERTA DELANTERA IZQUIERDA</t>
  </si>
  <si>
    <t>Puerta delantera derecha</t>
  </si>
  <si>
    <t>Puerta delantera izquierda</t>
  </si>
  <si>
    <t>15-ZONA INTERIOR DELANTERA DERECHA</t>
  </si>
  <si>
    <t>6-REVESTIMIENTO INTERIOR/ ZONA INTERIOR DELANTERA IZQUIERDA/ LLAVES O TARJETAS/ EQUIPAMIENTOS/ PROTECCIONES</t>
  </si>
  <si>
    <t>Zona interior delantera derecha</t>
  </si>
  <si>
    <t>Limpieza de los guarnecidos, cantonera de puerta, moqueta y asientos</t>
  </si>
  <si>
    <t>Revistimiento interior</t>
  </si>
  <si>
    <t>Guarnecidos de las puertas (a juego con otros guarnecidos y con los asientos delanteros y traseros)
Limpieza de los guarnecidos</t>
  </si>
  <si>
    <t>16- LATERAL DERECHO Y TECHO/ ALETA DELANTERA DERECHA/ NEUMÁTICO Y LLANTA</t>
  </si>
  <si>
    <t>Zona interior delantera izquierda</t>
  </si>
  <si>
    <t>Limpieza del peldaño, moqueta, volante, palanca de velocidades, asientos,…
Deterioros</t>
  </si>
  <si>
    <t>Lateral derecho y techo</t>
  </si>
  <si>
    <t>Llaves o tarjetas</t>
  </si>
  <si>
    <t>Presencia de 2 unidades de llaves y funcionamiento de ambas</t>
  </si>
  <si>
    <t>Aleta delantera derecha</t>
  </si>
  <si>
    <t>Protecciones de la moqueta, asientos,…(recolocar si es necesario)-funda del asiento del conductor obligatoria</t>
  </si>
  <si>
    <t>Neumático y llanta delantera derecha</t>
  </si>
  <si>
    <t>Tapones de válvulas (presencia), deterioros
Neumáticos con presión baja
Misma marca que los otros neumáticos del VN</t>
  </si>
  <si>
    <t>7- PUERTA TRASERA IZQUIERDA</t>
  </si>
  <si>
    <t>Puerta trasera izquierda</t>
  </si>
  <si>
    <t>Deterioros de aspecto (chapa, pintura,…)
Funcionamiento al abrir y al cerrar</t>
  </si>
  <si>
    <t>17- MOTOR Y TESTIGOS</t>
  </si>
  <si>
    <t>Motor y testigos</t>
  </si>
  <si>
    <t>Arranque y funcionamiento del motor
Iluminación de los testigos de emergencia</t>
  </si>
  <si>
    <t>CONTROL FLASH AVES</t>
  </si>
  <si>
    <t>Nº CHASIS:</t>
  </si>
  <si>
    <t>Control 1 = RECEPCIÓN EN INSTALACIÓN</t>
  </si>
  <si>
    <t>No conformidades administrativas:</t>
  </si>
  <si>
    <t>Control 4 = INSTALACIÓN</t>
  </si>
  <si>
    <t>Fecha:</t>
  </si>
  <si>
    <t>Nombre y función:</t>
  </si>
  <si>
    <t>Firma:</t>
  </si>
  <si>
    <t>Síntesis Flash AVES:</t>
  </si>
  <si>
    <t>No conformidades equipamientos:</t>
  </si>
  <si>
    <t>Defectos aspecto producto:</t>
  </si>
  <si>
    <t>Control 2 = Instalación</t>
  </si>
  <si>
    <t>Control 5 = INSTALACIÓN</t>
  </si>
  <si>
    <t>Control 3 = INSTALACIÓN</t>
  </si>
  <si>
    <t>Control 6 = INSTALACIÓN</t>
  </si>
  <si>
    <t xml:space="preserve">     1. DATOS VEHICULO / CLIENTE (cumplimentar por la Secretaria Comercial / Asesor Comercial VN)</t>
  </si>
  <si>
    <t xml:space="preserve"> Asesor comercial:</t>
  </si>
  <si>
    <t xml:space="preserve">Agente: </t>
  </si>
  <si>
    <t>N° ORDEN:</t>
  </si>
  <si>
    <t>Modelo:</t>
  </si>
  <si>
    <t>Versión:</t>
  </si>
  <si>
    <t xml:space="preserve"> Nº de chasis:</t>
  </si>
  <si>
    <t>Color:</t>
  </si>
  <si>
    <t xml:space="preserve"> Código auto-radio:</t>
  </si>
  <si>
    <t>Vehículo para stock
instalación</t>
  </si>
  <si>
    <t>Vehículo afectado cliente</t>
  </si>
  <si>
    <t xml:space="preserve"> Apellidos y nombre del cliente:</t>
  </si>
  <si>
    <t>Tel.:</t>
  </si>
  <si>
    <t xml:space="preserve">Nº litros:  </t>
  </si>
  <si>
    <t>o forfait (x €)</t>
  </si>
  <si>
    <t>€</t>
  </si>
  <si>
    <t>x</t>
  </si>
  <si>
    <t xml:space="preserve"> Poner placas de matrícula:</t>
  </si>
  <si>
    <t>N° de matrícula:</t>
  </si>
  <si>
    <t>Troquelar:</t>
  </si>
  <si>
    <t xml:space="preserve"> Si navegador, dirección del cliente:</t>
  </si>
  <si>
    <t xml:space="preserve"> Opciones: </t>
  </si>
  <si>
    <t xml:space="preserve"> Accesorios : </t>
  </si>
  <si>
    <t xml:space="preserve">     2. RECEPCION VN (cumplimentar por quien recepciona el VN)</t>
  </si>
  <si>
    <t xml:space="preserve"> Documentación del Check-List Flash AVES</t>
  </si>
  <si>
    <t>Si el VN no está conforme, cumplimentar el PV de reserva, firmarlo y recabar la firma del transportista</t>
  </si>
  <si>
    <t xml:space="preserve">Si existe,descripción: </t>
  </si>
  <si>
    <r>
      <t xml:space="preserve">Existencia de OTS (azul o roja): </t>
    </r>
    <r>
      <rPr>
        <sz val="14"/>
        <rFont val="Arial"/>
        <family val="2"/>
      </rPr>
      <t>SI</t>
    </r>
  </si>
  <si>
    <t>FECHA DE RECEPCIÓN:</t>
  </si>
  <si>
    <t>NOMBRE DE QUIEN RECEPCIONA EL VN:</t>
  </si>
  <si>
    <t>FIRMA DE QUIEN RECEPCIONA EL VN:</t>
  </si>
  <si>
    <t xml:space="preserve">Si existe, descripción: </t>
  </si>
  <si>
    <t>Se puede verificar si hay OTS como máximo 24 h antes de la preparación VN</t>
  </si>
  <si>
    <t xml:space="preserve">     4. PREPARACIÓN VN (cumplimentar por el Preparador VN)</t>
  </si>
  <si>
    <t xml:space="preserve"> Existen No-conformidades</t>
  </si>
  <si>
    <t>Nº litros:</t>
  </si>
  <si>
    <t>o forfait (x €)                €</t>
  </si>
  <si>
    <t>Si hay No-conformidades, cumplimente la localización y la descripción</t>
  </si>
  <si>
    <r>
      <t xml:space="preserve">Localización  No-conformidades:    </t>
    </r>
    <r>
      <rPr>
        <sz val="14"/>
        <rFont val="Arial"/>
        <family val="2"/>
      </rPr>
      <t>Compartimento Motor</t>
    </r>
  </si>
  <si>
    <t>Ruedas / neumáticos</t>
  </si>
  <si>
    <t xml:space="preserve">Aspecto exterior </t>
  </si>
  <si>
    <t>Interior del vehículo</t>
  </si>
  <si>
    <t>Otras</t>
  </si>
  <si>
    <t>FECHA DE PREPARACIÓN:</t>
  </si>
  <si>
    <t>NOMBRE DEL PREPARADOR VN:</t>
  </si>
  <si>
    <t>FIRMA DEL PREPARADOR VN:</t>
  </si>
  <si>
    <t>Otras intervenciones realizadas por el Preparador VN u otro taller (mecánica, carrocería)</t>
  </si>
  <si>
    <t>Taller: OR nº</t>
  </si>
  <si>
    <t>Intervenciones:</t>
  </si>
  <si>
    <t>Control de la intervenciones realizadas tras su regreso del taller</t>
  </si>
  <si>
    <t xml:space="preserve"> Conformidad VN:</t>
  </si>
  <si>
    <t>FECHA DEL CONTROL TRAS EL REGRESO:</t>
  </si>
  <si>
    <t xml:space="preserve"> Documentación del check-list Flash AVES</t>
  </si>
  <si>
    <t>VN conforme:</t>
  </si>
  <si>
    <t>(si el VN no está conforme, informar a la secretaria comercial)</t>
  </si>
  <si>
    <t xml:space="preserve"> El cliente ha firmado la ficha "La entrega de su vehículo"</t>
  </si>
  <si>
    <t xml:space="preserve"> Sintonizar las emisoras de radio</t>
  </si>
  <si>
    <t xml:space="preserve"> Si Navegador: introducir la dirección personal del cliente</t>
  </si>
  <si>
    <t xml:space="preserve"> Si sistema bluetooth: sincronizar con el tlfno.móvil del cliente</t>
  </si>
  <si>
    <t xml:space="preserve"> Si Servicios Conectados o Rlink:   Activados</t>
  </si>
  <si>
    <t>Si Accesorios:  Disponibles</t>
  </si>
  <si>
    <t>e instalados (cuando se precise)</t>
  </si>
  <si>
    <t>FECHA DE ENTREGA VN:</t>
  </si>
  <si>
    <t>NOMBRE DEL ASESOR COMERCIAL:</t>
  </si>
  <si>
    <t>FIRMA DEL ASESOR COMERCIAL:</t>
  </si>
  <si>
    <t>ACCESORIOS:</t>
  </si>
  <si>
    <t>MODELO</t>
  </si>
  <si>
    <t>MATRÍCULA</t>
  </si>
  <si>
    <t>PRESENTACIÓN Y EXPLICACIONES:</t>
  </si>
  <si>
    <t>Sí</t>
  </si>
  <si>
    <t>No</t>
  </si>
  <si>
    <t>Observaciones:</t>
  </si>
  <si>
    <t>Le deseamos buen viaje</t>
  </si>
  <si>
    <t>FECHA DEFINITIVA DE ENTREGA CLIENTE:</t>
  </si>
  <si>
    <t>CONTRATO DE PRÉSTAMO GRATUITO DE VEHÍCULO</t>
  </si>
  <si>
    <t>En</t>
  </si>
  <si>
    <t>a las</t>
  </si>
  <si>
    <t>del</t>
  </si>
  <si>
    <t>Artículo I- NATURALEZA Y OBJETO</t>
  </si>
  <si>
    <t>El objeto de este contrato es el préstamo gratuito de un vehículo (vehículo de turismo o vehículo utilitario pequeño con un peso inferior a 3.5 toneladas) tal y como se define en el artículo III de este contrato y según las condiciones que en él se estipulan.</t>
  </si>
  <si>
    <r>
      <rPr>
        <b/>
        <sz val="14"/>
        <color theme="1"/>
        <rFont val="Calibri"/>
        <family val="2"/>
        <scheme val="minor"/>
      </rPr>
      <t>PRESTAMISTA,</t>
    </r>
    <r>
      <rPr>
        <sz val="11"/>
        <color theme="1"/>
        <rFont val="Calibri"/>
        <family val="2"/>
        <scheme val="minor"/>
      </rPr>
      <t xml:space="preserve"> </t>
    </r>
    <r>
      <rPr>
        <sz val="12"/>
        <color theme="1"/>
        <rFont val="Calibri"/>
        <family val="2"/>
        <scheme val="minor"/>
      </rPr>
      <t>en adelante llamado "el prestamista".</t>
    </r>
  </si>
  <si>
    <t>BENEFICIARIO</t>
  </si>
  <si>
    <t>D/Dª</t>
  </si>
  <si>
    <t>con domicilio en</t>
  </si>
  <si>
    <t>con permiso de conducir en vigor y nº</t>
  </si>
  <si>
    <t>expedido el                                                                                        por</t>
  </si>
  <si>
    <t>por</t>
  </si>
  <si>
    <t>en adelante llamado "el Beneficiario".</t>
  </si>
  <si>
    <t>Artículo II- DURACIÓN</t>
  </si>
  <si>
    <t>Artículo III- VEHÍCULO</t>
  </si>
  <si>
    <t>VEHÍCULO PRESTADO</t>
  </si>
  <si>
    <t>RESTITUCIÓN DEL VEHÍCULO</t>
  </si>
  <si>
    <t>Marca y modelo:</t>
  </si>
  <si>
    <t>Fecha prevista:</t>
  </si>
  <si>
    <t>Nº de chasis:</t>
  </si>
  <si>
    <t xml:space="preserve">Devolución Efectiva: </t>
  </si>
  <si>
    <t>Matrícula:</t>
  </si>
  <si>
    <t>Hora:</t>
  </si>
  <si>
    <t>Km.a la 
Salida:</t>
  </si>
  <si>
    <t xml:space="preserve">Km. a la
Devolución: </t>
  </si>
  <si>
    <t>Artículo IV- ESTADO DEL VEHÍCULO-TOMA A CARGO- CUSTODIA Y RESTITUCIÓN</t>
  </si>
  <si>
    <t>Artículo V- UTILIZACIÓN DEL VEHÍCULO</t>
  </si>
  <si>
    <t>Artículo VI- SEGUROS</t>
  </si>
  <si>
    <t>A CUMPLIMENTAR EN LA ENTREGA</t>
  </si>
  <si>
    <t>A CUMPLIMENTAR EN LA DEVOLUCIÓN</t>
  </si>
  <si>
    <t>El objeto de este contrato es el préstamos gratuito de un vehículo (vehículo de turismo o vehículo utilitario pequeño con un peso inferior a 3.5 toneladas) tal y como se define en el artículo III de este contrato y según las condiciones que en él se estipulan.</t>
  </si>
  <si>
    <t xml:space="preserve">Devolución efectiva: </t>
  </si>
  <si>
    <t>Todo según lo previsto al inicio: sin novedades</t>
  </si>
  <si>
    <t>Vehículo sin ningún arañazo y limpio</t>
  </si>
  <si>
    <t>VEHÍCULOS ELÉCTRICOS</t>
  </si>
  <si>
    <t>CHECK-LIST PREPARACIÓN VN</t>
  </si>
  <si>
    <t>VIN Vehículo:</t>
  </si>
  <si>
    <t>Vehículo: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</si>
  <si>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No hacerlo si la secretaria comercial lo ha verificado en las 24 horas previas a la preparación.</t>
    </r>
  </si>
  <si>
    <r>
      <t xml:space="preserve">1. </t>
    </r>
    <r>
      <rPr>
        <b/>
        <sz val="12"/>
        <rFont val="Arial"/>
        <family val="2"/>
      </rPr>
      <t>LLEVAR EL VEHÍCULO HASTA EL PUESTO DE PREPARACIÓN</t>
    </r>
  </si>
  <si>
    <r>
      <t xml:space="preserve">■ </t>
    </r>
    <r>
      <rPr>
        <sz val="11"/>
        <rFont val="Arial"/>
        <family val="2"/>
      </rPr>
      <t>Si el vehículo no arranca, trasladarlo al taller</t>
    </r>
  </si>
  <si>
    <r>
      <t xml:space="preserve">■ </t>
    </r>
    <r>
      <rPr>
        <sz val="11"/>
        <rFont val="Arial"/>
        <family val="2"/>
      </rPr>
      <t>Comprobar el funcionamiento de la bocina de aviso a peatones</t>
    </r>
  </si>
  <si>
    <t>2. DESPROTEGER EL VEHÍCULO - TRAS EL LAVADO, CONTROLAR EL ASPECTO EXTERIOR DEL VEHÍCULO
Y LOS ABRIENTES</t>
  </si>
  <si>
    <r>
      <t xml:space="preserve">■ </t>
    </r>
    <r>
      <rPr>
        <sz val="11"/>
        <rFont val="Arial"/>
        <family val="2"/>
      </rPr>
      <t xml:space="preserve">Si es necesario desproteger el vehículo (film, copolímero...)
   </t>
    </r>
    <r>
      <rPr>
        <i/>
        <sz val="11"/>
        <rFont val="Arial"/>
        <family val="2"/>
      </rPr>
      <t>(según los modelos)</t>
    </r>
  </si>
  <si>
    <r>
      <t xml:space="preserve">■ </t>
    </r>
    <r>
      <rPr>
        <sz val="11"/>
        <rFont val="Arial"/>
        <family val="2"/>
      </rPr>
      <t>Carrocería (accidentada, alineación, etc.)</t>
    </r>
  </si>
  <si>
    <r>
      <t xml:space="preserve">■ </t>
    </r>
    <r>
      <rPr>
        <sz val="11"/>
        <rFont val="Arial"/>
        <family val="2"/>
      </rPr>
      <t>Retirar las protecciones, las gomas y los adhesivos</t>
    </r>
  </si>
  <si>
    <r>
      <t>■</t>
    </r>
    <r>
      <rPr>
        <sz val="11"/>
        <rFont val="Arial"/>
        <family val="2"/>
      </rPr>
      <t xml:space="preserve"> Pintura (rayas, manchas, desconchones, etc.)</t>
    </r>
  </si>
  <si>
    <r>
      <t>■</t>
    </r>
    <r>
      <rPr>
        <sz val="11"/>
        <rFont val="Arial"/>
        <family val="2"/>
      </rPr>
      <t xml:space="preserve"> Lavar la carrocería
   Precauciones para el lavado de la carrocería de los vehículos Z.E.: 
   No utilizar nunca un limpiador de alta presión en el compartimiento del motor, por debajo del vehículo o a la altura de la toma de carga con la tapa abierta</t>
    </r>
  </si>
  <si>
    <r>
      <t xml:space="preserve">■ </t>
    </r>
    <r>
      <rPr>
        <sz val="11"/>
        <rFont val="Arial"/>
        <family val="2"/>
      </rPr>
      <t>Paragolpes (pintura, alineación, rayas, etc.)</t>
    </r>
  </si>
  <si>
    <r>
      <t>■</t>
    </r>
    <r>
      <rPr>
        <sz val="11"/>
        <color indexed="23"/>
        <rFont val="Arial"/>
        <family val="2"/>
      </rPr>
      <t xml:space="preserve"> </t>
    </r>
    <r>
      <rPr>
        <sz val="11"/>
        <rFont val="Arial"/>
        <family val="2"/>
      </rPr>
      <t>Espejos retrovisor y lunas 
   (manchas, fisuras en ventanillas/parabrisas, etc...)</t>
    </r>
  </si>
  <si>
    <r>
      <t xml:space="preserve">■ </t>
    </r>
    <r>
      <rPr>
        <sz val="11"/>
        <rFont val="Arial"/>
        <family val="2"/>
      </rPr>
      <t>El funcionamiento de los abrientes</t>
    </r>
  </si>
  <si>
    <r>
      <t xml:space="preserve">3. </t>
    </r>
    <r>
      <rPr>
        <b/>
        <sz val="12"/>
        <rFont val="Arial"/>
        <family val="2"/>
      </rPr>
      <t>COMPARTIMIENTO DEL MOTOR</t>
    </r>
  </si>
  <si>
    <t>COMPROBAR LOS NIVELES:</t>
  </si>
  <si>
    <r>
      <t xml:space="preserve">■ </t>
    </r>
    <r>
      <rPr>
        <sz val="11"/>
        <rFont val="Arial"/>
        <family val="2"/>
      </rPr>
      <t>Líquido de refrigeración</t>
    </r>
  </si>
  <si>
    <r>
      <t>■</t>
    </r>
    <r>
      <rPr>
        <sz val="11"/>
        <rFont val="Arial"/>
        <family val="2"/>
      </rPr>
      <t xml:space="preserve"> Líquido de frenos</t>
    </r>
  </si>
  <si>
    <r>
      <t>■</t>
    </r>
    <r>
      <rPr>
        <sz val="11"/>
        <rFont val="Arial"/>
        <family val="2"/>
      </rPr>
      <t xml:space="preserve"> Líquido lavacristales</t>
    </r>
  </si>
  <si>
    <r>
      <t xml:space="preserve">4. </t>
    </r>
    <r>
      <rPr>
        <b/>
        <sz val="12"/>
        <rFont val="Arial"/>
        <family val="2"/>
      </rPr>
      <t>NEUMÁTICOS Y RUEDAS.</t>
    </r>
  </si>
  <si>
    <r>
      <t>■</t>
    </r>
    <r>
      <rPr>
        <sz val="11"/>
        <rFont val="Arial"/>
        <family val="2"/>
      </rPr>
      <t xml:space="preserve"> Comprobar la presencia de los tapones de válvulas</t>
    </r>
  </si>
  <si>
    <r>
      <t xml:space="preserve">5. </t>
    </r>
    <r>
      <rPr>
        <b/>
        <sz val="12"/>
        <rFont val="Arial"/>
        <family val="2"/>
      </rPr>
      <t>MALETERO DEL VEHÍCULO</t>
    </r>
  </si>
  <si>
    <r>
      <t xml:space="preserve">■ </t>
    </r>
    <r>
      <rPr>
        <sz val="11"/>
        <rFont val="Arial"/>
        <family val="2"/>
      </rPr>
      <t>Comprobar la luz del maletero</t>
    </r>
  </si>
  <si>
    <r>
      <t xml:space="preserve">■ </t>
    </r>
    <r>
      <rPr>
        <sz val="11"/>
        <rFont val="Arial"/>
        <family val="2"/>
      </rPr>
      <t xml:space="preserve">Comprobar la presencia del kit de inflado y del aerosol de reparación
   de los neumáticos </t>
    </r>
    <r>
      <rPr>
        <i/>
        <sz val="11"/>
        <rFont val="Arial"/>
        <family val="2"/>
      </rPr>
      <t>(según los modelos)</t>
    </r>
  </si>
  <si>
    <r>
      <t xml:space="preserve">■ </t>
    </r>
    <r>
      <rPr>
        <sz val="11"/>
        <rFont val="Arial"/>
        <family val="2"/>
      </rPr>
      <t>Verificar la presencia de la antena y de los embellecedores</t>
    </r>
  </si>
  <si>
    <r>
      <t>■</t>
    </r>
    <r>
      <rPr>
        <sz val="11"/>
        <rFont val="Arial"/>
        <family val="2"/>
      </rPr>
      <t xml:space="preserve"> Comprobar la presencia del bloque de herramientas </t>
    </r>
  </si>
  <si>
    <t>6. EXTERIOR DEL VEHÍCULO: CONTROLES CON MANDOS, HABITÁCULO</t>
  </si>
  <si>
    <t>COMPROBAR EL FUNCIONAMIENTO DE LAS LUCES (MEDIANTE ESPEJOS):</t>
  </si>
  <si>
    <r>
      <t xml:space="preserve">■ </t>
    </r>
    <r>
      <rPr>
        <sz val="8"/>
        <rFont val="Arial"/>
        <family val="2"/>
      </rPr>
      <t>de stop</t>
    </r>
  </si>
  <si>
    <r>
      <t xml:space="preserve">■ </t>
    </r>
    <r>
      <rPr>
        <sz val="11"/>
        <rFont val="Arial"/>
        <family val="2"/>
      </rPr>
      <t>Comprobar el bloqueo y desbloqueo desde el exterior con la 
   llave o la tarjeta</t>
    </r>
  </si>
  <si>
    <r>
      <t xml:space="preserve">■ </t>
    </r>
    <r>
      <rPr>
        <sz val="8"/>
        <rFont val="Arial"/>
        <family val="2"/>
      </rPr>
      <t>de precaución</t>
    </r>
  </si>
  <si>
    <r>
      <t xml:space="preserve">■ </t>
    </r>
    <r>
      <rPr>
        <sz val="8"/>
        <rFont val="Arial"/>
        <family val="2"/>
      </rPr>
      <t>de carretera</t>
    </r>
  </si>
  <si>
    <r>
      <t>■</t>
    </r>
    <r>
      <rPr>
        <sz val="8"/>
        <rFont val="Arial"/>
        <family val="2"/>
      </rPr>
      <t xml:space="preserve"> antiniebla delanteros</t>
    </r>
  </si>
  <si>
    <r>
      <t xml:space="preserve">■ </t>
    </r>
    <r>
      <rPr>
        <sz val="8"/>
        <rFont val="Arial"/>
        <family val="2"/>
      </rPr>
      <t>de marcha atrás</t>
    </r>
  </si>
  <si>
    <r>
      <t xml:space="preserve">■ </t>
    </r>
    <r>
      <rPr>
        <sz val="8"/>
        <rFont val="Arial"/>
        <family val="2"/>
      </rPr>
      <t>de dirección</t>
    </r>
  </si>
  <si>
    <r>
      <t xml:space="preserve">■ </t>
    </r>
    <r>
      <rPr>
        <sz val="8"/>
        <rFont val="Arial"/>
        <family val="2"/>
      </rPr>
      <t>antiniebla traseros</t>
    </r>
  </si>
  <si>
    <r>
      <t xml:space="preserve">■ </t>
    </r>
    <r>
      <rPr>
        <sz val="8"/>
        <rFont val="Arial"/>
        <family val="2"/>
      </rPr>
      <t>de cruce</t>
    </r>
  </si>
  <si>
    <r>
      <t xml:space="preserve">■ </t>
    </r>
    <r>
      <rPr>
        <sz val="8"/>
        <rFont val="Arial"/>
        <family val="2"/>
      </rPr>
      <t>de posición</t>
    </r>
  </si>
  <si>
    <r>
      <t xml:space="preserve">■ </t>
    </r>
    <r>
      <rPr>
        <sz val="8"/>
        <rFont val="Arial"/>
        <family val="2"/>
      </rPr>
      <t>de placa 
   de matrícula</t>
    </r>
  </si>
  <si>
    <r>
      <rPr>
        <sz val="8"/>
        <color indexed="23"/>
        <rFont val="Arial"/>
        <family val="2"/>
      </rPr>
      <t>■</t>
    </r>
    <r>
      <rPr>
        <sz val="8"/>
        <rFont val="Arial"/>
        <family val="2"/>
      </rPr>
      <t xml:space="preserve"> de día</t>
    </r>
  </si>
  <si>
    <r>
      <t xml:space="preserve">                             </t>
    </r>
    <r>
      <rPr>
        <sz val="11"/>
        <rFont val="Arial"/>
        <family val="2"/>
      </rPr>
      <t xml:space="preserve">  Pasar a la etapa 7  </t>
    </r>
  </si>
  <si>
    <r>
      <t xml:space="preserve">7. </t>
    </r>
    <r>
      <rPr>
        <b/>
        <sz val="12"/>
        <rFont val="Arial"/>
        <family val="2"/>
      </rPr>
      <t>INTERIOR DEL VEHÍCULO: CONTROLES CON MANDOS HABITÁCULO</t>
    </r>
  </si>
  <si>
    <t>PLAZA DEL CONDUCTOR - COMPROBAR:</t>
  </si>
  <si>
    <t>REGLAJE/REINICIALIZACIÓN</t>
  </si>
  <si>
    <r>
      <t xml:space="preserve">■ </t>
    </r>
    <r>
      <rPr>
        <sz val="11"/>
        <rFont val="Arial"/>
        <family val="2"/>
      </rPr>
      <t>Luces y testigos del cuadro de instrumentos y ordenador de a bordo</t>
    </r>
  </si>
  <si>
    <r>
      <t xml:space="preserve">■ </t>
    </r>
    <r>
      <rPr>
        <sz val="11"/>
        <rFont val="Arial"/>
        <family val="2"/>
      </rPr>
      <t xml:space="preserve">Inicializar las ventanillas y comprobar su funcionamiento
  </t>
    </r>
  </si>
  <si>
    <r>
      <t xml:space="preserve">■ </t>
    </r>
    <r>
      <rPr>
        <sz val="11"/>
        <rFont val="Arial"/>
        <family val="2"/>
      </rPr>
      <t xml:space="preserve">Luces internas:
   </t>
    </r>
    <r>
      <rPr>
        <i/>
        <sz val="11"/>
        <rFont val="Arial"/>
        <family val="2"/>
      </rPr>
      <t>(según los modelos)</t>
    </r>
  </si>
  <si>
    <r>
      <t xml:space="preserve">• </t>
    </r>
    <r>
      <rPr>
        <sz val="11"/>
        <rFont val="Arial"/>
        <family val="2"/>
      </rPr>
      <t>de la guantera</t>
    </r>
  </si>
  <si>
    <r>
      <t xml:space="preserve">■ </t>
    </r>
    <r>
      <rPr>
        <sz val="11"/>
        <rFont val="Arial"/>
        <family val="2"/>
      </rPr>
      <t>Comprobar el idioma del cuadro de instrumentos y cambiarlo si es necesario</t>
    </r>
  </si>
  <si>
    <r>
      <t xml:space="preserve">• </t>
    </r>
    <r>
      <rPr>
        <sz val="11"/>
        <rFont val="Arial"/>
        <family val="2"/>
      </rPr>
      <t>de los iluminadores de portaobjetos</t>
    </r>
  </si>
  <si>
    <r>
      <t xml:space="preserve">■ </t>
    </r>
    <r>
      <rPr>
        <sz val="11"/>
        <rFont val="Arial"/>
        <family val="2"/>
      </rPr>
      <t>Resetear el ordenador de a bordo</t>
    </r>
  </si>
  <si>
    <r>
      <t xml:space="preserve">• </t>
    </r>
    <r>
      <rPr>
        <sz val="11"/>
        <rFont val="Arial"/>
        <family val="2"/>
      </rPr>
      <t>de los iluminadores de cortesía</t>
    </r>
  </si>
  <si>
    <r>
      <t xml:space="preserve">■ </t>
    </r>
    <r>
      <rPr>
        <sz val="11"/>
        <rFont val="Arial"/>
        <family val="2"/>
      </rPr>
      <t>Reiniciar la pantalla de la autonomía de revisión (km/duración)</t>
    </r>
  </si>
  <si>
    <r>
      <t>•</t>
    </r>
    <r>
      <rPr>
        <sz val="11"/>
        <rFont val="Arial"/>
        <family val="2"/>
      </rPr>
      <t xml:space="preserve"> de los plafones delantero, trasero
  y del spot de lectura</t>
    </r>
  </si>
  <si>
    <r>
      <t>■</t>
    </r>
    <r>
      <rPr>
        <sz val="11"/>
        <rFont val="Arial"/>
        <family val="2"/>
      </rPr>
      <t xml:space="preserve"> Ajustar el reloj </t>
    </r>
    <r>
      <rPr>
        <i/>
        <sz val="11"/>
        <rFont val="Arial"/>
        <family val="2"/>
      </rPr>
      <t xml:space="preserve">(según los modelos)
  </t>
    </r>
    <r>
      <rPr>
        <b/>
        <sz val="11"/>
        <rFont val="Arial"/>
        <family val="2"/>
      </rPr>
      <t>(R-Link y Media Nav: actualización automática)</t>
    </r>
  </si>
  <si>
    <r>
      <t>■</t>
    </r>
    <r>
      <rPr>
        <sz val="11"/>
        <rFont val="Arial"/>
        <family val="2"/>
      </rPr>
      <t xml:space="preserve"> Cierre de seguridad de las puertas traseras</t>
    </r>
  </si>
  <si>
    <r>
      <t>■</t>
    </r>
    <r>
      <rPr>
        <sz val="11"/>
        <rFont val="Arial"/>
        <family val="2"/>
      </rPr>
      <t xml:space="preserve"> Introducir el código de la radio y comprobar su funcionamiento</t>
    </r>
  </si>
  <si>
    <r>
      <t>■</t>
    </r>
    <r>
      <rPr>
        <sz val="11"/>
        <rFont val="Arial"/>
        <family val="2"/>
      </rPr>
      <t xml:space="preserve"> Funcionamiento de los retrovisores</t>
    </r>
  </si>
  <si>
    <r>
      <t xml:space="preserve">■ </t>
    </r>
    <r>
      <rPr>
        <sz val="11"/>
        <rFont val="Arial"/>
        <family val="2"/>
      </rPr>
      <t>Mando de bloqueo y desbloqueo desde el interior</t>
    </r>
  </si>
  <si>
    <r>
      <t xml:space="preserve">■ </t>
    </r>
    <r>
      <rPr>
        <sz val="11"/>
        <rFont val="Arial"/>
        <family val="2"/>
      </rPr>
      <t xml:space="preserve">Funcionamiento de los asientos (incluido el acceso a las plazas
   traseras) </t>
    </r>
    <r>
      <rPr>
        <i/>
        <sz val="11"/>
        <rFont val="Arial"/>
        <family val="2"/>
      </rPr>
      <t>(según los modelos)</t>
    </r>
  </si>
  <si>
    <r>
      <t xml:space="preserve">■ </t>
    </r>
    <r>
      <rPr>
        <sz val="11"/>
        <rFont val="Arial"/>
        <family val="2"/>
      </rPr>
      <t xml:space="preserve">Funcionamiento del reglaje del volante (profundidad y altura)
   </t>
    </r>
    <r>
      <rPr>
        <i/>
        <sz val="11"/>
        <rFont val="Arial"/>
        <family val="2"/>
      </rPr>
      <t>(según los modelos)</t>
    </r>
  </si>
  <si>
    <r>
      <t xml:space="preserve">■ </t>
    </r>
    <r>
      <rPr>
        <sz val="11"/>
        <rFont val="Arial"/>
        <family val="2"/>
      </rPr>
      <t>El indicador acústico si las luces no se han apagado (puerta abierta)</t>
    </r>
  </si>
  <si>
    <r>
      <t xml:space="preserve">NO CONFORMIDAD ENCONTRADA:  </t>
    </r>
    <r>
      <rPr>
        <b/>
        <sz val="10"/>
        <rFont val="Arial"/>
        <family val="2"/>
      </rPr>
      <t xml:space="preserve">SÍ </t>
    </r>
    <r>
      <rPr>
        <b/>
        <sz val="20"/>
        <rFont val="Arial"/>
        <family val="2"/>
      </rPr>
      <t>□</t>
    </r>
    <r>
      <rPr>
        <b/>
        <sz val="10"/>
        <rFont val="Arial"/>
        <family val="2"/>
      </rPr>
      <t xml:space="preserve">      NO </t>
    </r>
    <r>
      <rPr>
        <b/>
        <sz val="20"/>
        <rFont val="Arial"/>
        <family val="2"/>
      </rPr>
      <t>□</t>
    </r>
    <r>
      <rPr>
        <b/>
        <sz val="11"/>
        <rFont val="Arial"/>
        <family val="2"/>
      </rPr>
      <t xml:space="preserve">      </t>
    </r>
    <r>
      <rPr>
        <sz val="10"/>
        <rFont val="Arial"/>
        <family val="2"/>
      </rPr>
      <t>Indicar los defectos observados y las intervenciones realizadas en la ficha Calidad-Entrega VN</t>
    </r>
  </si>
  <si>
    <t>En caso de un traslado del lugar de preparación al lugar de acabado o de almacenamiento intermedio,
realizar un Flash AVES antes de la etapa de acabado</t>
  </si>
  <si>
    <r>
      <t xml:space="preserve">8. </t>
    </r>
    <r>
      <rPr>
        <b/>
        <sz val="12"/>
        <rFont val="Arial"/>
        <family val="2"/>
      </rPr>
      <t>ACABADOS</t>
    </r>
  </si>
  <si>
    <t>* Cortar el contacto y retirar el cable de carga de la batería de tracción antes de realizar cualquier intervención en la batería de 12V (Atención: para ZOE, la batería de 12V sigue estando alimentada por la batería de tracción incluso si se ha sacado la llave contacto y desconectado el cable de carga).
* Sólo el personal habilitado de Nivel 1 puede intervenir en la batería de tracción.</t>
  </si>
  <si>
    <r>
      <t xml:space="preserve">■ </t>
    </r>
    <r>
      <rPr>
        <sz val="11"/>
        <rFont val="Arial"/>
        <family val="2"/>
      </rPr>
      <t>Limpiar el cuadro de instrumentos y los acabados internos</t>
    </r>
  </si>
  <si>
    <r>
      <t xml:space="preserve">■ </t>
    </r>
    <r>
      <rPr>
        <sz val="11"/>
        <rFont val="Arial"/>
        <family val="2"/>
      </rPr>
      <t xml:space="preserve">Retirar todas las protecciones restantes salvo la del asiento del conductor </t>
    </r>
  </si>
  <si>
    <r>
      <t>■</t>
    </r>
    <r>
      <rPr>
        <sz val="11"/>
        <rFont val="Arial"/>
        <family val="2"/>
      </rPr>
      <t xml:space="preserve"> Si es necesario, aspirar el interior y el maletero</t>
    </r>
  </si>
  <si>
    <r>
      <t xml:space="preserve">■ </t>
    </r>
    <r>
      <rPr>
        <sz val="11"/>
        <rFont val="Arial"/>
        <family val="2"/>
      </rPr>
      <t>Limpiar las lunas</t>
    </r>
  </si>
  <si>
    <r>
      <t>■</t>
    </r>
    <r>
      <rPr>
        <sz val="11"/>
        <color indexed="63"/>
        <rFont val="Arial"/>
        <family val="2"/>
      </rPr>
      <t xml:space="preserve"> </t>
    </r>
    <r>
      <rPr>
        <sz val="11"/>
        <rFont val="Arial"/>
        <family val="2"/>
      </rPr>
      <t>Comprobar la conformidad del lote de documentos a bordo (modelo, idioma y exhaustividad)</t>
    </r>
  </si>
  <si>
    <r>
      <t>■</t>
    </r>
    <r>
      <rPr>
        <sz val="11"/>
        <rFont val="Arial"/>
        <family val="2"/>
      </rPr>
      <t xml:space="preserve"> Comprobar la disponibilidad del duplicado de la llave o de la tarjeta</t>
    </r>
  </si>
  <si>
    <r>
      <t xml:space="preserve">■ </t>
    </r>
    <r>
      <rPr>
        <sz val="11"/>
        <rFont val="Arial"/>
        <family val="2"/>
      </rPr>
      <t>Para los vehículos equipados con una navegación, introducir la dirección del cliente</t>
    </r>
  </si>
  <si>
    <r>
      <t>■</t>
    </r>
    <r>
      <rPr>
        <sz val="11"/>
        <rFont val="Arial"/>
        <family val="2"/>
      </rPr>
      <t xml:space="preserve"> Si el cable de carga adicional se suministra como accesorio, comprobar su presencia y la de la bolsa donde se guarda así como del manual de uso
Guardar el cable y el manual en la bolsa</t>
    </r>
  </si>
  <si>
    <r>
      <t>■</t>
    </r>
    <r>
      <rPr>
        <sz val="11"/>
        <rFont val="Arial"/>
        <family val="2"/>
      </rPr>
      <t xml:space="preserve"> </t>
    </r>
    <r>
      <rPr>
        <b/>
        <sz val="11"/>
        <rFont val="Arial"/>
        <family val="2"/>
      </rPr>
      <t>Poner el vehículo a cargar para una carga del 100% antes de
   la entrega</t>
    </r>
  </si>
  <si>
    <t>VEHÍCULOS TÉRMICOS</t>
  </si>
  <si>
    <t>1. LLEVAR EL VEHÍCULO HASTA EL PUESTO DE PREPARACIÓN</t>
  </si>
  <si>
    <r>
      <t xml:space="preserve">■ </t>
    </r>
    <r>
      <rPr>
        <sz val="11"/>
        <rFont val="Arial"/>
        <family val="2"/>
      </rPr>
      <t xml:space="preserve">Si es necesario desproteger el vehículo (film, copolímero,...)
   </t>
    </r>
    <r>
      <rPr>
        <i/>
        <sz val="11"/>
        <rFont val="Arial"/>
        <family val="2"/>
      </rPr>
      <t>(según los modelos)</t>
    </r>
  </si>
  <si>
    <r>
      <t>■</t>
    </r>
    <r>
      <rPr>
        <sz val="11"/>
        <rFont val="Arial"/>
        <family val="2"/>
      </rPr>
      <t xml:space="preserve"> Lavar la carrocería
 </t>
    </r>
  </si>
  <si>
    <t>3. COMPARTIMIENTO DEL MOTOR</t>
  </si>
  <si>
    <r>
      <t xml:space="preserve">■ </t>
    </r>
    <r>
      <rPr>
        <sz val="11"/>
        <rFont val="Arial"/>
        <family val="2"/>
      </rPr>
      <t xml:space="preserve">Aceite del motor </t>
    </r>
  </si>
  <si>
    <r>
      <t xml:space="preserve">■ </t>
    </r>
    <r>
      <rPr>
        <sz val="11"/>
        <rFont val="Arial"/>
        <family val="2"/>
      </rPr>
      <t>Líquido lavacristales</t>
    </r>
  </si>
  <si>
    <t>4. NEUMÁTICOS Y RUEDAS.</t>
  </si>
  <si>
    <t>5. MALETERO DEL VEHÍCULO</t>
  </si>
  <si>
    <r>
      <t xml:space="preserve">■ </t>
    </r>
    <r>
      <rPr>
        <sz val="11"/>
        <rFont val="Arial"/>
        <family val="2"/>
      </rPr>
      <t>Verificar la presencia de la antena, los embellecedores y los tapones de los tornillos de las ruedas.</t>
    </r>
  </si>
  <si>
    <r>
      <t>■</t>
    </r>
    <r>
      <rPr>
        <sz val="8"/>
        <rFont val="Arial"/>
        <family val="2"/>
      </rPr>
      <t xml:space="preserve"> de cruce giratorias 
   </t>
    </r>
    <r>
      <rPr>
        <i/>
        <sz val="8"/>
        <rFont val="Arial"/>
        <family val="2"/>
      </rPr>
      <t>(según los modelos)</t>
    </r>
  </si>
  <si>
    <r>
      <t xml:space="preserve">■ </t>
    </r>
    <r>
      <rPr>
        <sz val="8"/>
        <rFont val="Arial"/>
        <family val="2"/>
      </rPr>
      <t>de día</t>
    </r>
  </si>
  <si>
    <r>
      <t>■</t>
    </r>
    <r>
      <rPr>
        <sz val="8"/>
        <rFont val="Arial"/>
        <family val="2"/>
      </rPr>
      <t xml:space="preserve"> de curva fijas
   </t>
    </r>
    <r>
      <rPr>
        <i/>
        <sz val="8"/>
        <rFont val="Arial"/>
        <family val="2"/>
      </rPr>
      <t>(según los modelos)</t>
    </r>
  </si>
  <si>
    <t xml:space="preserve">                               Pasar a la etapa 7  </t>
  </si>
  <si>
    <t>7. INTERIOR DEL VEHÍCULO: CONTROLES CON MANDOS HABITÁCULO</t>
  </si>
  <si>
    <t>PUESTO DEL CONDUCTOR - COMPROBAR:</t>
  </si>
  <si>
    <r>
      <t xml:space="preserve">■ </t>
    </r>
    <r>
      <rPr>
        <sz val="11"/>
        <rFont val="Arial"/>
        <family val="2"/>
      </rPr>
      <t xml:space="preserve">Inicializar las ventanillas y el techo solar: comprobar su funcionamiento
   </t>
    </r>
    <r>
      <rPr>
        <i/>
        <sz val="11"/>
        <rFont val="Arial"/>
        <family val="2"/>
      </rPr>
      <t>(según los modelos)</t>
    </r>
  </si>
  <si>
    <r>
      <t xml:space="preserve">■ </t>
    </r>
    <r>
      <rPr>
        <sz val="11"/>
        <rFont val="Arial"/>
        <family val="2"/>
      </rPr>
      <t xml:space="preserve">Inicializar el encendido automático de las luces
</t>
    </r>
    <r>
      <rPr>
        <b/>
        <sz val="8"/>
        <rFont val="Arial"/>
        <family val="2"/>
      </rPr>
      <t>(según modelo y versión)</t>
    </r>
  </si>
  <si>
    <t>En caso de un traslado del lugar de preparación al lugar de acabado o de almacenamiento intermedio, 
realizar un Flash AVES antes de la etapa de acabado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</si>
  <si>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 xml:space="preserve"> No hacerlo si la secretaria comercial lo ha verificado en las 24 horas previas a la preparación.</t>
    </r>
  </si>
  <si>
    <t>8. ACABADOS</t>
  </si>
  <si>
    <r>
      <t>■</t>
    </r>
    <r>
      <rPr>
        <sz val="11"/>
        <rFont val="Arial"/>
        <family val="2"/>
      </rPr>
      <t xml:space="preserve"> Retirar todas las protecciones restantes salvo la del asiento del conductor </t>
    </r>
  </si>
  <si>
    <r>
      <t>■</t>
    </r>
    <r>
      <rPr>
        <sz val="11"/>
        <rFont val="Arial"/>
        <family val="2"/>
      </rPr>
      <t xml:space="preserve"> Si es necesario, lavar el vehículo </t>
    </r>
  </si>
  <si>
    <r>
      <t>■</t>
    </r>
    <r>
      <rPr>
        <sz val="11"/>
        <rFont val="Arial"/>
        <family val="2"/>
      </rPr>
      <t xml:space="preserve"> Limpiar las lunas</t>
    </r>
  </si>
  <si>
    <r>
      <t>■</t>
    </r>
    <r>
      <rPr>
        <sz val="11"/>
        <rFont val="Arial"/>
        <family val="2"/>
      </rPr>
      <t xml:space="preserve"> Comprobar la conformidad del lote de documentos de a bordo (modelo, idioma y exhaustividad)</t>
    </r>
  </si>
  <si>
    <r>
      <t>■</t>
    </r>
    <r>
      <rPr>
        <sz val="11"/>
        <rFont val="Arial"/>
        <family val="2"/>
      </rPr>
      <t xml:space="preserve"> Para los vehículos equipados con una navegación, introducir la dirección del cliente</t>
    </r>
  </si>
  <si>
    <t>REPRISE 
VO</t>
  </si>
  <si>
    <t>CLIENTE</t>
  </si>
  <si>
    <t xml:space="preserve">
VEHÍCULO NUEVO
(VN)</t>
  </si>
  <si>
    <t>asdad</t>
  </si>
  <si>
    <t>3</t>
  </si>
  <si>
    <t>7</t>
  </si>
  <si>
    <t>12</t>
  </si>
  <si>
    <t>lolilul</t>
  </si>
  <si>
    <t>ascascasc</t>
  </si>
  <si>
    <t>adascasdasqulis</t>
  </si>
  <si>
    <t>efeded</t>
  </si>
  <si>
    <t>18</t>
  </si>
  <si>
    <t>ada</t>
  </si>
  <si>
    <t>asdasdasddas</t>
  </si>
  <si>
    <t>PRECIO ACCESORIOS (€):</t>
  </si>
  <si>
    <t>DESGLOSE ECONÓMICO</t>
  </si>
  <si>
    <t>CHASIS VO:</t>
  </si>
  <si>
    <t>FECHA DE EMISIÓN SOL.INFORMACIÓN:</t>
  </si>
  <si>
    <t>FECHA DE EMISIÓN PEDIDO:</t>
  </si>
  <si>
    <t>DESCUENTO:</t>
  </si>
  <si>
    <t>REPRISE/TASACIÓN VO:</t>
  </si>
  <si>
    <t xml:space="preserve">Fecha: </t>
  </si>
  <si>
    <t>está preparado para su entrega</t>
  </si>
  <si>
    <t>su nuevo</t>
  </si>
  <si>
    <t>Sr/Sra</t>
  </si>
  <si>
    <t xml:space="preserve">   Otros</t>
  </si>
  <si>
    <t xml:space="preserve">   Pedido:</t>
  </si>
  <si>
    <t xml:space="preserve">   Contacto asesor comercial:</t>
  </si>
  <si>
    <t>&gt; 3 meses</t>
  </si>
  <si>
    <t>&lt; 3 meses</t>
  </si>
  <si>
    <t>&lt; 1 mes</t>
  </si>
  <si>
    <t>&lt; 15 días</t>
  </si>
  <si>
    <t xml:space="preserve">   Plazo</t>
  </si>
  <si>
    <t xml:space="preserve">   SU EXPECTATIVA</t>
  </si>
  <si>
    <t xml:space="preserve"> Comentarios</t>
  </si>
  <si>
    <t xml:space="preserve">  IMPRESIÓN GENERAL DE LA PRUEBA:</t>
  </si>
  <si>
    <t xml:space="preserve"> Configuración y Reglaje de asientos:</t>
  </si>
  <si>
    <t xml:space="preserve"> Regulador/Limitador velocidad adaptativo:</t>
  </si>
  <si>
    <t xml:space="preserve">  Ayudas a la Conducción (ADAS):</t>
  </si>
  <si>
    <t xml:space="preserve"> Maletero Eléctrico/Modularidad One Touch:</t>
  </si>
  <si>
    <t xml:space="preserve">  R-Link 2/ Multimedia:</t>
  </si>
  <si>
    <t xml:space="preserve"> Parking manos libres:</t>
  </si>
  <si>
    <t xml:space="preserve"> Renault Multi-Sense:</t>
  </si>
  <si>
    <t>No testado</t>
  </si>
  <si>
    <t>Muy Satisfecho</t>
  </si>
  <si>
    <t>Satisfecho</t>
  </si>
  <si>
    <t>Poco Satisfecho</t>
  </si>
  <si>
    <t xml:space="preserve">   SU OPINIÓN SOBRE…</t>
  </si>
  <si>
    <t>Correo electrónico:</t>
  </si>
  <si>
    <t xml:space="preserve">   Teléfono:</t>
  </si>
  <si>
    <t>Vehículo Actual/último vehículo</t>
  </si>
  <si>
    <t xml:space="preserve">   Localidad:</t>
  </si>
  <si>
    <t xml:space="preserve">   Dirección:</t>
  </si>
  <si>
    <t xml:space="preserve">   Nombre y apellidos:</t>
  </si>
  <si>
    <t xml:space="preserve">   DATOS CLIENTE</t>
  </si>
  <si>
    <t>Duración</t>
  </si>
  <si>
    <t xml:space="preserve">   Prueba LIBRE</t>
  </si>
  <si>
    <t>Prueba ACOMPAÑADA</t>
  </si>
  <si>
    <t xml:space="preserve">   VO</t>
  </si>
  <si>
    <t xml:space="preserve">   VN</t>
  </si>
  <si>
    <t xml:space="preserve">   Vehículo PROBADO (MOTOR/VERSIÓN):</t>
  </si>
  <si>
    <t xml:space="preserve">   Vehículo DESEADO (MOTOR/VERSIÓN):</t>
  </si>
  <si>
    <t xml:space="preserve">   VEHÍCULO PROBADO</t>
  </si>
  <si>
    <t>Fecha fin prueba:</t>
  </si>
  <si>
    <t xml:space="preserve">   Fecha inicio prueba:</t>
  </si>
  <si>
    <t xml:space="preserve">    Asesor Comercial:</t>
  </si>
  <si>
    <t>FICHA DE PRUEBAS 
ESPACE, TALISMAN y KADJAR</t>
  </si>
  <si>
    <t xml:space="preserve">FICHA DE PRUEBAS </t>
  </si>
  <si>
    <t>hora</t>
  </si>
  <si>
    <t>Queda prohibida la reproducción o traducción, incluso parcial, sin autorización escrita de RENAULT ESPAÑA COMERCIAL, S.A</t>
  </si>
  <si>
    <t>⓬</t>
  </si>
  <si>
    <t>⓭</t>
  </si>
  <si>
    <t>Precio de compra</t>
  </si>
  <si>
    <t>Valor del vehículo</t>
  </si>
  <si>
    <t xml:space="preserve">  /</t>
  </si>
  <si>
    <t xml:space="preserve">  / </t>
  </si>
  <si>
    <t>Otros gastos</t>
  </si>
  <si>
    <t>❾</t>
  </si>
  <si>
    <t>Firma tasador</t>
  </si>
  <si>
    <t>Firma  cliente</t>
  </si>
  <si>
    <t>Lugar y fecha</t>
  </si>
  <si>
    <t>Gastos Puesta a Punto</t>
  </si>
  <si>
    <t>El importe de esta valoración es válido sin cambio de condiciones hasta fecha</t>
  </si>
  <si>
    <t>Precio Baremo</t>
  </si>
  <si>
    <t>OBSERVACIONES</t>
  </si>
  <si>
    <t>⓫</t>
  </si>
  <si>
    <t>Para la validez de esta valoración, el vehículo se deberá hallar en el momento de su entrega, libre de cargos o gravámenes de cualquier naturaleza, al corriente en el pago de tributos u otras obligaciones que pesen sobre el mismo y en el estado en que se encuentra en el dia de hoy.</t>
  </si>
  <si>
    <t>❿</t>
  </si>
  <si>
    <t>TOTAL (6+7)</t>
  </si>
  <si>
    <t>M</t>
  </si>
  <si>
    <t>R</t>
  </si>
  <si>
    <t>B</t>
  </si>
  <si>
    <t>Repuesto</t>
  </si>
  <si>
    <t>Tras.izq.</t>
  </si>
  <si>
    <t>Tras.dcha</t>
  </si>
  <si>
    <t>Del izq.</t>
  </si>
  <si>
    <t xml:space="preserve">   Del dcha.</t>
  </si>
  <si>
    <t>TOTAL</t>
  </si>
  <si>
    <t>Tipo</t>
  </si>
  <si>
    <t xml:space="preserve">   Neumáticos</t>
  </si>
  <si>
    <t>❽</t>
  </si>
  <si>
    <t>M*</t>
  </si>
  <si>
    <t>R*</t>
  </si>
  <si>
    <t>B*</t>
  </si>
  <si>
    <t>Llantas</t>
  </si>
  <si>
    <t>Comportamiento en carretera</t>
  </si>
  <si>
    <t>Embellec.ruedas</t>
  </si>
  <si>
    <t>Ruedas</t>
  </si>
  <si>
    <t>Observaciones</t>
  </si>
  <si>
    <t>Capot</t>
  </si>
  <si>
    <t>Guarnecido</t>
  </si>
  <si>
    <t>Climatización</t>
  </si>
  <si>
    <t>Alfombras</t>
  </si>
  <si>
    <t>Otras luces</t>
  </si>
  <si>
    <t>Asientos</t>
  </si>
  <si>
    <t>Opticas</t>
  </si>
  <si>
    <t>Pintura completa</t>
  </si>
  <si>
    <t>Neumáticos</t>
  </si>
  <si>
    <t>Diversos</t>
  </si>
  <si>
    <t>Dirección</t>
  </si>
  <si>
    <t>Montantes</t>
  </si>
  <si>
    <t>Amortiguadores</t>
  </si>
  <si>
    <t>Bajos de caja</t>
  </si>
  <si>
    <t>Frenos</t>
  </si>
  <si>
    <t>Aleta tras.</t>
  </si>
  <si>
    <t>Elementos de seguridad:</t>
  </si>
  <si>
    <t>Paneles-caja</t>
  </si>
  <si>
    <t>Puerta tras.</t>
  </si>
  <si>
    <t>Batería nº.</t>
  </si>
  <si>
    <t>Puerta del.</t>
  </si>
  <si>
    <t>Elementos eléctricos:</t>
  </si>
  <si>
    <t>Aleta del.</t>
  </si>
  <si>
    <t>Catalizador</t>
  </si>
  <si>
    <t>Lateral derecho</t>
  </si>
  <si>
    <t>Lateral izquierdo</t>
  </si>
  <si>
    <t>Escape</t>
  </si>
  <si>
    <t>Puente-Transmisiones</t>
  </si>
  <si>
    <t>Paragolpes</t>
  </si>
  <si>
    <t>Caja cambio</t>
  </si>
  <si>
    <t>Pasos de rueda</t>
  </si>
  <si>
    <t>Embrague</t>
  </si>
  <si>
    <t>Piso</t>
  </si>
  <si>
    <t>Transmisión:</t>
  </si>
  <si>
    <t>Tableta</t>
  </si>
  <si>
    <t>G.P.P</t>
  </si>
  <si>
    <t>Parte trasera</t>
  </si>
  <si>
    <t>Parte delantera</t>
  </si>
  <si>
    <t>B. Mecánica</t>
  </si>
  <si>
    <t>A. Carrocería</t>
  </si>
  <si>
    <t>❼</t>
  </si>
  <si>
    <t>❻</t>
  </si>
  <si>
    <t>Si</t>
  </si>
  <si>
    <t>Se hizo prueba</t>
  </si>
  <si>
    <t>Mala</t>
  </si>
  <si>
    <t>Regular</t>
  </si>
  <si>
    <t>Buena</t>
  </si>
  <si>
    <t>Presentación</t>
  </si>
  <si>
    <t>❺</t>
  </si>
  <si>
    <t>Kilómetros</t>
  </si>
  <si>
    <t xml:space="preserve"> Fecha Vto I.T.V</t>
  </si>
  <si>
    <t xml:space="preserve">  D.N.I</t>
  </si>
  <si>
    <t>Financiera</t>
  </si>
  <si>
    <t xml:space="preserve"> Matrícula</t>
  </si>
  <si>
    <t xml:space="preserve">  E-mail</t>
  </si>
  <si>
    <t>Impuesto Municipal Año:</t>
  </si>
  <si>
    <t xml:space="preserve"> Fecha 1ª matriculación</t>
  </si>
  <si>
    <t xml:space="preserve">Reserva de Dominio   </t>
  </si>
  <si>
    <t xml:space="preserve"> Color</t>
  </si>
  <si>
    <t xml:space="preserve"> Modelo</t>
  </si>
  <si>
    <t>Diesel</t>
  </si>
  <si>
    <t>Gasolina</t>
  </si>
  <si>
    <t xml:space="preserve">Motorización: </t>
  </si>
  <si>
    <t xml:space="preserve"> Marca</t>
  </si>
  <si>
    <t xml:space="preserve">   Nombre</t>
  </si>
  <si>
    <t>❹</t>
  </si>
  <si>
    <t>❷</t>
  </si>
  <si>
    <t xml:space="preserve"> Modelo de interés</t>
  </si>
  <si>
    <t>Num entrada VO</t>
  </si>
  <si>
    <t xml:space="preserve"> Indicador </t>
  </si>
  <si>
    <t xml:space="preserve"> Asesor</t>
  </si>
  <si>
    <t xml:space="preserve"> Nombre Cliente VN</t>
  </si>
  <si>
    <t>❶</t>
  </si>
  <si>
    <t>Vº Bº Responsable</t>
  </si>
  <si>
    <t>Domicilio:</t>
  </si>
  <si>
    <t>Precio venta</t>
  </si>
  <si>
    <t>Vendido a:</t>
  </si>
  <si>
    <t>Precio propuesta de venta</t>
  </si>
  <si>
    <t>Desguace</t>
  </si>
  <si>
    <t>Precio Costo</t>
  </si>
  <si>
    <t>Compra - Venta</t>
  </si>
  <si>
    <t>Gastos fijos</t>
  </si>
  <si>
    <t>24*</t>
  </si>
  <si>
    <t>12*</t>
  </si>
  <si>
    <t>Particular</t>
  </si>
  <si>
    <t>G.P.P. previstos</t>
  </si>
  <si>
    <t>Garantia</t>
  </si>
  <si>
    <t>Precio reprise</t>
  </si>
  <si>
    <t>Destino</t>
  </si>
  <si>
    <t>Precio Baremos</t>
  </si>
  <si>
    <t>Precio pedido por el cliente</t>
  </si>
  <si>
    <t>Por</t>
  </si>
  <si>
    <t>Fecha</t>
  </si>
  <si>
    <t>Total:</t>
  </si>
  <si>
    <t>M.O.</t>
  </si>
  <si>
    <t>Piezas</t>
  </si>
  <si>
    <t>Recepción V.O.</t>
  </si>
  <si>
    <t>Rueda rep., gato y manivela</t>
  </si>
  <si>
    <t>Documentación</t>
  </si>
  <si>
    <t>Tasas e impuestos</t>
  </si>
  <si>
    <t>Seguridad</t>
  </si>
  <si>
    <t>Mecánica</t>
  </si>
  <si>
    <t>Total</t>
  </si>
  <si>
    <t>M.Obra</t>
  </si>
  <si>
    <t xml:space="preserve">Piezas </t>
  </si>
  <si>
    <t>GASTOS V.O. SUPLEMENTARIOS</t>
  </si>
  <si>
    <t xml:space="preserve">Carrocería </t>
  </si>
  <si>
    <t>Vehículo conforme</t>
  </si>
  <si>
    <t>ACCESORIOS</t>
  </si>
  <si>
    <t>Nº LLAVES / TARJETAS</t>
  </si>
  <si>
    <t>Recepción Servicio V.O.</t>
  </si>
  <si>
    <t>/</t>
  </si>
  <si>
    <t>Para la validez de esta valoración, el vehículo se deberá hallar en el momento de su entrega, libre de cargos o gravámenes de cualquier naturalieza, al corriente en el pago de tributos u otras obligaciones que pesen sobre el mismo y en el estado en que se encuentra en el dia de hoy.</t>
  </si>
  <si>
    <t>INSTALACIÓN</t>
  </si>
  <si>
    <t>Abril-2015</t>
  </si>
  <si>
    <t>médico</t>
  </si>
  <si>
    <t>D./Dª. (Nombre  o RAZÓN SOCIAL):</t>
  </si>
  <si>
    <t>ASESOR COMERCIAL</t>
  </si>
  <si>
    <t>NOMBRE ASESOR COMERCIAL</t>
  </si>
  <si>
    <t>1 er Apellido:</t>
  </si>
  <si>
    <t>2ª Apellido</t>
  </si>
  <si>
    <t xml:space="preserve">Estimado Cliente,
</t>
  </si>
  <si>
    <t>Mis colaboradores y yo mismo, deseamos agradecerle la confianza que ha depositado en nosotros al realizar un pedido de un vehículo Renault.</t>
  </si>
  <si>
    <t xml:space="preserve">Tenga la plena seguridad de que prestaremos la máxima atención al tratamiento de su pedido. </t>
  </si>
  <si>
    <t>El responsable de dicho tratamiento es</t>
  </si>
  <si>
    <r>
      <t>que está a su entera disposición para atenderle personalmente en el nº ………</t>
    </r>
    <r>
      <rPr>
        <sz val="14"/>
        <color rgb="FFFF0000"/>
        <rFont val="Calibri"/>
        <family val="2"/>
        <scheme val="minor"/>
      </rPr>
      <t>TELEFONO DIRECTO</t>
    </r>
    <r>
      <rPr>
        <sz val="14"/>
        <color theme="1"/>
        <rFont val="Calibri"/>
        <family val="2"/>
        <scheme val="minor"/>
      </rPr>
      <t xml:space="preserve">…………. </t>
    </r>
    <r>
      <rPr>
        <sz val="14"/>
        <color rgb="FFFF0000"/>
        <rFont val="Calibri"/>
        <family val="2"/>
        <scheme val="minor"/>
      </rPr>
      <t>(de L a V de …..HORARIO…… ).</t>
    </r>
  </si>
  <si>
    <t xml:space="preserve">Mientras llega el momento de que le entreguemos su Renault </t>
  </si>
  <si>
    <t xml:space="preserve">en la fecha prevista del </t>
  </si>
  <si>
    <t>le invitamos a acceder a nuestro portal web, si es que aún no lo ha hecho:                   http://www.myrenault.es</t>
  </si>
  <si>
    <t xml:space="preserve">Podrá acceder con la clave que le hemos remitido por email (si no nos facilitó su email en el momento de realizar el pedido, podrá darse de alta cumplimentando los campos necesarios).
En este portal, podrá crear su propio espacio personal, lo que le permitirá: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Estamos a su disposición para cualquier aclaración que considere oportuna.
Reciba un cordial saludo,
Firmado :
El , Concesionario / Gerente / Coordinador VN
</t>
  </si>
  <si>
    <r>
      <t>que está a su entera disposición para atenderle personalmente en el nº ………</t>
    </r>
    <r>
      <rPr>
        <sz val="18"/>
        <color rgb="FFFF0000"/>
        <rFont val="Calibri"/>
        <family val="2"/>
        <scheme val="minor"/>
      </rPr>
      <t>TELEFONO DIRECTO</t>
    </r>
    <r>
      <rPr>
        <sz val="18"/>
        <color theme="1"/>
        <rFont val="Calibri"/>
        <family val="2"/>
        <scheme val="minor"/>
      </rPr>
      <t xml:space="preserve">…………. </t>
    </r>
    <r>
      <rPr>
        <sz val="18"/>
        <color rgb="FFFF0000"/>
        <rFont val="Calibri"/>
        <family val="2"/>
        <scheme val="minor"/>
      </rPr>
      <t>(de L a V de …..HORARIO…… ).</t>
    </r>
  </si>
  <si>
    <t>XXXXXXXXXXXXXXXXXX</t>
  </si>
  <si>
    <t>El equipo RENAULT</t>
  </si>
  <si>
    <t xml:space="preserve">de </t>
  </si>
  <si>
    <t>le desea que disfrute de la prueba</t>
  </si>
  <si>
    <t xml:space="preserve">de este </t>
  </si>
  <si>
    <t>APELLIDOS</t>
  </si>
  <si>
    <t>NOMBRE</t>
  </si>
  <si>
    <t>Estabilidad/Adherencia/Frenada</t>
  </si>
  <si>
    <t>Motor/Prestaciones</t>
  </si>
  <si>
    <t>Puesto de conducción</t>
  </si>
  <si>
    <t>Confort</t>
  </si>
  <si>
    <t>Aspecto general del vehículo</t>
  </si>
  <si>
    <t>El equipo DACIA</t>
  </si>
  <si>
    <t xml:space="preserve">CHECK-LIST PREPARACIÓN VN                       </t>
  </si>
  <si>
    <r>
      <t xml:space="preserve">■ </t>
    </r>
    <r>
      <rPr>
        <sz val="11"/>
        <rFont val="Arial"/>
        <family val="2"/>
      </rPr>
      <t xml:space="preserve">Comprobar la tapa de la batería
</t>
    </r>
    <r>
      <rPr>
        <b/>
        <sz val="8"/>
        <rFont val="Arial"/>
        <family val="2"/>
      </rPr>
      <t>(Megane3, Scenic3, Fluence, Captur, Trafic3)</t>
    </r>
  </si>
  <si>
    <r>
      <t xml:space="preserve">■ </t>
    </r>
    <r>
      <rPr>
        <sz val="11"/>
        <rFont val="Arial"/>
        <family val="2"/>
      </rPr>
      <t xml:space="preserve">Colocar la tapa de la batería 
    </t>
    </r>
    <r>
      <rPr>
        <b/>
        <sz val="8"/>
        <rFont val="Arial"/>
        <family val="2"/>
      </rPr>
      <t>Kangoo2 Z.E.</t>
    </r>
  </si>
  <si>
    <t>Ejemplar para el cliente</t>
  </si>
  <si>
    <t xml:space="preserve">     INFORMACIÓN SOBRE LA 
     FICHA DE CALIDAD ENTREGA VN</t>
  </si>
  <si>
    <t>Check-list FLASH AVES</t>
  </si>
  <si>
    <t>CHECK-LIST DOCUMENTOS 
ADMINISTRATIVOS Y FINANCIEROS VN/VO</t>
  </si>
  <si>
    <t>Depósito:</t>
  </si>
  <si>
    <t>Efectivo</t>
  </si>
  <si>
    <t>Tarjeta de crédito</t>
  </si>
  <si>
    <t>XXXXX€</t>
  </si>
  <si>
    <t>OBSERVACIONES A LA SALIDA:</t>
  </si>
  <si>
    <t>OBSERVACIONES A LA DEVOLUCIÓN:</t>
  </si>
  <si>
    <t>Artículo VII - DEPÓSITO</t>
  </si>
  <si>
    <t>Artículo VIII- OTRAS DISPOSICIONES</t>
  </si>
  <si>
    <t>Artículo IX- JURISDICCIÓN</t>
  </si>
  <si>
    <t xml:space="preserve">Depósito: </t>
  </si>
  <si>
    <t xml:space="preserve">Efectivo </t>
  </si>
  <si>
    <r>
      <t xml:space="preserve">El Beneficiario debe tener mínimo </t>
    </r>
    <r>
      <rPr>
        <sz val="12"/>
        <color rgb="FFFF0000"/>
        <rFont val="Calibri"/>
        <family val="2"/>
        <scheme val="minor"/>
      </rPr>
      <t>XX</t>
    </r>
    <r>
      <rPr>
        <sz val="12"/>
        <color theme="1"/>
        <rFont val="Calibri"/>
        <family val="2"/>
        <scheme val="minor"/>
      </rPr>
      <t xml:space="preserve"> años, y ser titular, durante un mínimo de </t>
    </r>
    <r>
      <rPr>
        <sz val="12"/>
        <color rgb="FFFF0000"/>
        <rFont val="Calibri"/>
        <family val="2"/>
        <scheme val="minor"/>
      </rPr>
      <t>XX</t>
    </r>
    <r>
      <rPr>
        <sz val="12"/>
        <color theme="1"/>
        <rFont val="Calibri"/>
        <family val="2"/>
        <scheme val="minor"/>
      </rPr>
      <t xml:space="preserve"> años, de un carnet de conducir en vigor durante todo el periodo de préstamo gratuito
</t>
    </r>
  </si>
  <si>
    <r>
      <t xml:space="preserve">El presente contrato de préstamo entra en vigor el día de su firma por el Beneficiario y, dejará de surtir efecto en la fecha prevista en la que habrá de restituirse el vehículo prestado.
El Beneficiario se compromete a no sobrepasar los </t>
    </r>
    <r>
      <rPr>
        <sz val="12"/>
        <color rgb="FFFF0000"/>
        <rFont val="Calibri"/>
        <family val="2"/>
        <scheme val="minor"/>
      </rPr>
      <t>XX</t>
    </r>
    <r>
      <rPr>
        <sz val="12"/>
        <rFont val="Calibri"/>
        <family val="2"/>
        <scheme val="minor"/>
      </rPr>
      <t xml:space="preserve"> km por periodo de préstamo gratuito. Si se sobrepasase se cobrará un extra de </t>
    </r>
    <r>
      <rPr>
        <sz val="12"/>
        <color rgb="FFFF0000"/>
        <rFont val="Calibri"/>
        <family val="2"/>
        <scheme val="minor"/>
      </rPr>
      <t>XX,XX</t>
    </r>
    <r>
      <rPr>
        <sz val="12"/>
        <rFont val="Calibri"/>
        <family val="2"/>
        <scheme val="minor"/>
      </rPr>
      <t>€ por Km, IVA incluido.</t>
    </r>
  </si>
  <si>
    <t>Franquicia:</t>
  </si>
  <si>
    <t>XXX€</t>
  </si>
  <si>
    <t>Penalización por retraso:</t>
  </si>
  <si>
    <t>XX€</t>
  </si>
  <si>
    <t xml:space="preserve">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 El Beneficiario expresamente acepta que asumirá a su cargo los costes que pudieran derivarse de la reparación de los daños que, con motivo de un accidente o por cualquier otra causa o circunstancia, se pudieran ocasionar al automóvil durante el período de duración del préstamo, hasta el importe máximo reflejado en el anverso.  </t>
  </si>
  <si>
    <t xml:space="preserve">El Beneficiario expresamente se compromete y obliga a abonar al Prestamista cualquier importe que se hubiera devengado en su contra en base a lo establecido en el presente documento. El prestamista podrá requerir del Beneficiario como condición indispensable para la perfección del préstamo temporal del automóvil, la constitución de un depósito en efectivo o bien el bloqueo del importe equivalente a través de una tarjeta de crédito válida a nombre del conductor Beneficiario. Al finalizar el préstamo gratuito, el depósito será reembolsado o el importe de la tarjeta de crédito desbloqueado siempre y cuando el vehículo sea devuelto en el mismo estado en que fue entregado y/o no se hayan devengado otras cantidades a cargo del Beneficiario en función de lo establecido en este documento. En otro caso, el Prestamista justificará los cargos realizados mediante entrega de la correspondiente factura en la que se detallen los conceptos facturados y devolverá al beneficiario o liberará en su tarjeta de crédito el exceso que en su caso pudiera existir.  </t>
  </si>
  <si>
    <t>Artículo VIII - OTRAS DISPOSICIONES</t>
  </si>
  <si>
    <t>Artículo IX - JURISDICCIÓN</t>
  </si>
  <si>
    <t>XXX €</t>
  </si>
  <si>
    <t>XXXXX €</t>
  </si>
  <si>
    <t>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t>
  </si>
  <si>
    <t>XXXXX</t>
  </si>
  <si>
    <t>XX:XX</t>
  </si>
  <si>
    <t>XXXX</t>
  </si>
  <si>
    <r>
      <t>(LUGAR)</t>
    </r>
    <r>
      <rPr>
        <sz val="12"/>
        <color rgb="FF000000"/>
        <rFont val="Arial"/>
        <family val="2"/>
      </rPr>
      <t>, 28/02/2017</t>
    </r>
  </si>
  <si>
    <t>Estimado Cliente,</t>
  </si>
  <si>
    <t>http://www.myrenault.es</t>
  </si>
  <si>
    <t>Podrá acceder con la clave que le hemos remitido por email (si no nos facilitó su email en el momento de realizar el pedido, podrá darse de alta cumplimentando los campos necesarios).</t>
  </si>
  <si>
    <t xml:space="preserve">En este portal, podrá crear su propio espacio personal, lo que le permitirá:
</t>
  </si>
  <si>
    <t>Estamos a su disposición para cualquier aclaración que considere oportuna.</t>
  </si>
  <si>
    <t>Reciba un cordial saludo,</t>
  </si>
  <si>
    <t>Firmado :</t>
  </si>
  <si>
    <t>El , Concesionario / Gerente / Coordinador VN</t>
  </si>
  <si>
    <t xml:space="preserve"> que está a su entera disposición</t>
  </si>
  <si>
    <t>para atenderle personalmente en el nº ………XXXXX………. (de L a V de …..HORARIO…… ).</t>
  </si>
  <si>
    <t xml:space="preserve">Mientras llega el momento de que le entreguemos su  </t>
  </si>
  <si>
    <t xml:space="preserve">en la fecha prevista del     XX/XX/XXXX     le invitamos a acceder a nuestro portal web, si es que aún no lo ha hecho: </t>
  </si>
  <si>
    <t xml:space="preserve">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t>
  </si>
  <si>
    <t>Renault Megane Sport Tourer 130 dci Edition Bose</t>
  </si>
  <si>
    <t>XX-XX-XX</t>
  </si>
  <si>
    <t>VHF2323232323</t>
  </si>
  <si>
    <t>XXXX-XXX</t>
  </si>
  <si>
    <t>El Beneficiario reconoce que el vehículo que se le presta funciona perfectamente y que su carrocería se encuentra en perfecto estado,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</si>
  <si>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</si>
  <si>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Las partes, con renuncia expresa a cualquier fuero que pudiera corresponderles, se someten para cualquier incidencia derivada de lo establecido en el presente documento a la jurisdicción y tribunales de esta plaza. 
Reconozco haber tomado conocimiento de este contrato que acepto, y en prueba de conformidad firmo el mismo por duplicado en el lugar, hora y fecha al principio consignados.</t>
  </si>
  <si>
    <t>El Beneficiario reconoce que el vehículo que se le presta funciona perfectamente y que su carrocería se encuentra en perfecto estado, y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</si>
  <si>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</si>
  <si>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 xml:space="preserve">El Beneficiario expresamente acepta que asumirá a su cargo los costes que pudieran derivarse de la reparación de los daños que, con motivo de un accidente o por cualquier otra causa o circunstancia, se pudieran ocasionar al automóvil durante el periodo de duración del préstamo, hasta el importe máximo reflejado en el anverso.  </t>
  </si>
  <si>
    <t>Km.a la Salida:</t>
  </si>
  <si>
    <t xml:space="preserve">Km. a la Devolución: </t>
  </si>
  <si>
    <r>
      <t>(LUGAR)</t>
    </r>
    <r>
      <rPr>
        <sz val="12"/>
        <color rgb="FF000000"/>
        <rFont val="Arial"/>
        <family val="2"/>
      </rPr>
      <t>, 28/05/2017</t>
    </r>
  </si>
  <si>
    <t xml:space="preserve">6. GARANTÍA
Todo vehículo nuevo de la marca RENAULT se encuentra garantizado contra cualquier defecto de fabricación en los términos establecidos en la carta de garantía que se facilita al cliente en el momento de la entrega del vehículo.
7. RESOLUCIÓN
7.1 El cliente podrá dar por resuelta la solicitud de pedido y exigir el reembolso de la cantidad entregada a cuenta más una indemnización del mismo importe, en el supuesto de que el establecimiento vendedor no pueda entregar el vehículo objeto del pedido en los términos del artículo 5.
7.2 El establecimiento vendedor podrá dar por resuelto el compromiso asumido y retener en concepto de indemnización la cantidad entregada a cuenta por el cliente, si el cliente no se hubiera hecho cargo del vehículo solicitado o no hubiera efectuado el pago del precio, en las condiciones de entrega convenidas en los términos del artículo 5.
7.3 Si la solicitud de financiación formulada por el cliente no fuera aceptada por Renault Financiación, quedará resuelta la solicitud de pedido, con devolución al cliente de la cantidad entregada a cuenta, salvo que el cliente optase por abonar el precio del vehículo al contado.
8. JURISDICCIÓN
Para cualquier reclamación derivada de lo establecido en el presente contrato serán competentes los Tribunales de la residencia habitual del cliente.
B) ARRENDAMIENTO CON OPCIÓN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y 7.2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
</t>
  </si>
  <si>
    <t>CONDICIONES GENERALES DE VENTA DE VEHÍCULOS NUEVOS</t>
  </si>
  <si>
    <t xml:space="preserve">    Fecha inicio prueba:</t>
  </si>
  <si>
    <t xml:space="preserve">  Chasis</t>
  </si>
  <si>
    <t xml:space="preserve">  Modelo</t>
  </si>
  <si>
    <t>CHECK-LIST DOCUMENTOS ADMINISTRATIVOS Y 
FINANCIEROS VN/VO</t>
  </si>
  <si>
    <t>FICHA DE VALORACIÓN</t>
  </si>
  <si>
    <t>IVA%</t>
  </si>
  <si>
    <t>IGIC%</t>
  </si>
  <si>
    <t xml:space="preserve"> Fecha de entrega acordada con el cliente:</t>
  </si>
  <si>
    <t>Firma Responsable de Accesorios:</t>
  </si>
  <si>
    <t xml:space="preserve">Fecha pedido accesorios: </t>
  </si>
  <si>
    <t>Firma responsable Accesorios:</t>
  </si>
  <si>
    <r>
      <t xml:space="preserve">¿Ha consultado el método de reparación </t>
    </r>
    <r>
      <rPr>
        <b/>
        <sz val="11"/>
        <rFont val="Arial"/>
        <family val="2"/>
      </rPr>
      <t>(Dialogys - 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</si>
  <si>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r>
      <t xml:space="preserve">¿Ha consultado el Método de reparacion </t>
    </r>
    <r>
      <rPr>
        <b/>
        <sz val="11"/>
        <rFont val="Arial"/>
        <family val="2"/>
      </rPr>
      <t>(Dialogys-Infotech)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</si>
  <si>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t xml:space="preserve">   PARTE FRONTAL DEL VEHÍCULO Y COMPARTIMENTO MOTOR </t>
  </si>
  <si>
    <r>
      <t xml:space="preserve">   </t>
    </r>
    <r>
      <rPr>
        <b/>
        <sz val="10"/>
        <color rgb="FF000000"/>
        <rFont val="Arial Narrow"/>
        <family val="2"/>
      </rPr>
      <t>PARTE DELANTERA ASIENTO DEL PASAJERO</t>
    </r>
  </si>
  <si>
    <r>
      <t xml:space="preserve">  </t>
    </r>
    <r>
      <rPr>
        <b/>
        <sz val="10"/>
        <color rgb="FF000000"/>
        <rFont val="Arial Narrow"/>
        <family val="2"/>
      </rPr>
      <t xml:space="preserve"> PARTE TRASERA DEL VEHÍCULO </t>
    </r>
  </si>
  <si>
    <t xml:space="preserve">   Ej. Ubicación de la rueda de repuesto, kit de herramientas, …</t>
  </si>
  <si>
    <t xml:space="preserve">  ASIENTOS TRASEROS</t>
  </si>
  <si>
    <t xml:space="preserve">  Ej . Seguridad infantil (Isofix), Modularidad de los asientos,….</t>
  </si>
  <si>
    <t xml:space="preserve">   Ej. Detalles de mantenimiento, Comprobación de los niveles</t>
  </si>
  <si>
    <t xml:space="preserve">   Ej. Desconexión del airbag del pasajero (para colocación de silla infantil en asiento delantero), …</t>
  </si>
  <si>
    <r>
      <t xml:space="preserve"> </t>
    </r>
    <r>
      <rPr>
        <b/>
        <sz val="10"/>
        <color rgb="FF000000"/>
        <rFont val="Arial Narrow"/>
        <family val="2"/>
      </rPr>
      <t xml:space="preserve"> PUESTO DE CONDUCCIÓN </t>
    </r>
  </si>
  <si>
    <t>* ¿Le han presentado correctamente su vehículo según el desarrollo expuesto?</t>
  </si>
  <si>
    <t>* ¿Le han entregado los documentos, manuales del vehículo y juego del llaves completo?</t>
  </si>
  <si>
    <t xml:space="preserve">  POSEE LOS DOCUMENTOS DEL VEHÍCULO Y </t>
  </si>
  <si>
    <t xml:space="preserve">  DOS JUEGOS DE LLAVES / TARJETAS</t>
  </si>
  <si>
    <t xml:space="preserve">  SERVICIOS DEL TALLER</t>
  </si>
  <si>
    <r>
      <t xml:space="preserve"> </t>
    </r>
    <r>
      <rPr>
        <b/>
        <sz val="10"/>
        <color rgb="FF000000"/>
        <rFont val="Arial Narrow"/>
        <family val="2"/>
      </rPr>
      <t xml:space="preserve"> GARANTÍA Y CONDICIONES DE MANTENIMIENTO</t>
    </r>
  </si>
  <si>
    <t xml:space="preserve">  Ej. Documentos de garantía y mantenimiento (Hoja de servicio y libro de mantenimiento), sellos de mantenimiento...</t>
  </si>
  <si>
    <r>
      <t xml:space="preserve"> </t>
    </r>
    <r>
      <rPr>
        <b/>
        <sz val="10"/>
        <color rgb="FF000000"/>
        <rFont val="Arial Narrow"/>
        <family val="2"/>
      </rPr>
      <t xml:space="preserve"> APLICACIONES / SERVICIOS CONECTADOS</t>
    </r>
  </si>
  <si>
    <r>
      <t xml:space="preserve">  </t>
    </r>
    <r>
      <rPr>
        <sz val="10"/>
        <color rgb="FF383637"/>
        <rFont val="Arial Narrow"/>
        <family val="2"/>
      </rPr>
      <t xml:space="preserve">Aplicaciones &amp; Servicios Conectados: explicación de los prerrequisitos para beneficiarse de los servicios desde un ordenador o teléfono móvil. </t>
    </r>
  </si>
  <si>
    <r>
      <t xml:space="preserve"> </t>
    </r>
    <r>
      <rPr>
        <b/>
        <sz val="10"/>
        <color rgb="FFFFFFFF"/>
        <rFont val="Arial Narrow"/>
        <family val="2"/>
      </rPr>
      <t xml:space="preserve"> </t>
    </r>
    <r>
      <rPr>
        <b/>
        <sz val="10"/>
        <color rgb="FF000000"/>
        <rFont val="Arial Narrow"/>
        <family val="2"/>
      </rPr>
      <t xml:space="preserve">ESPECÍFICO Z.E. </t>
    </r>
  </si>
  <si>
    <t>Recarga de la batería de tracción 
Ej. Ajuste del puesto de conducción. Uso del panel de instrumentos y controles. Puntos concretos relacionados con su vehículo.  
Ej: Sistema de Navegación, programación de la radio, Sistema telefónico, iluminación automática de los faros, etc,…</t>
  </si>
  <si>
    <t xml:space="preserve">  Ej. Ajuste del puesto de conducción. Uso del panel de instrumentos y controles. Puntos concretos relacionados con su vehículo.  
 Ej: Sistema de Navegación, programación de la radio, Sistema telefónico,   iluminación automática de los faros, etc,…</t>
  </si>
  <si>
    <t>FECHA MADC:</t>
  </si>
  <si>
    <r>
      <t xml:space="preserve">Servicios Conectados Activos    </t>
    </r>
    <r>
      <rPr>
        <sz val="14"/>
        <rFont val="Arial"/>
        <family val="2"/>
      </rPr>
      <t>SI</t>
    </r>
  </si>
  <si>
    <t>Servicios Conectados Activos (ICM)</t>
  </si>
  <si>
    <t>Existencia de OTS (azul o roja):</t>
  </si>
  <si>
    <t>Descripción No-conformidad(es):</t>
  </si>
  <si>
    <t xml:space="preserve">VEHÍCULO ENTREGADO EL  </t>
  </si>
  <si>
    <t>POR</t>
  </si>
  <si>
    <t>Firma Cliente</t>
  </si>
  <si>
    <t xml:space="preserve">Firma Cliente        </t>
  </si>
  <si>
    <t>Firma Asesor Comercial</t>
  </si>
  <si>
    <t>He recibido y tomo posesión del vehículo identificado en este documento, junto con los elementos que asimismo se señalan, a mi entera satisfacción.</t>
  </si>
  <si>
    <t>Ej. Documentos de garantía y mantenimiento (Hoja de servicio y libro de mantenimiento), sellos de mantenimiento...</t>
  </si>
  <si>
    <r>
      <t xml:space="preserve"> </t>
    </r>
    <r>
      <rPr>
        <sz val="10"/>
        <color rgb="FF383637"/>
        <rFont val="Arial Narrow"/>
        <family val="2"/>
      </rPr>
      <t xml:space="preserve">Aplicaciones &amp; Servicios Conectados: explicación de los prerrequisitos para beneficiarse de los servicios desde un ordenador o teléfono móvil. </t>
    </r>
  </si>
  <si>
    <t>Ej. Desconexión del airbag del pasajero (para colocación de silla infantil en asiento delantero), …</t>
  </si>
  <si>
    <t>LA ENTREGA DE SU VEHÍCULO</t>
  </si>
  <si>
    <t>No dude en contactar con su Asesor Comercial en caso de tener cualquier pregunta o para solicitar una entrega complementaria.</t>
  </si>
  <si>
    <t xml:space="preserve">El equipo Dacia </t>
  </si>
  <si>
    <t>Le desea un buen viaje</t>
  </si>
  <si>
    <t>Renault Retail Group Avda. Burgos</t>
  </si>
  <si>
    <t xml:space="preserve">      - información sobre el programa de mantenimiento,
      - acceso a las aplicaciones de de servicios conectados (si su vehículo las incluye en su equipamiento).
      - promociones personalizadas para el mantenimiento y la compra de accesorios.
</t>
  </si>
  <si>
    <t>Bienvenida/o Sr/Sra</t>
  </si>
  <si>
    <t>XXXXXXXXXXXXXXXXXXXXXX</t>
  </si>
  <si>
    <r>
      <rPr>
        <b/>
        <sz val="14"/>
        <color rgb="FF0082D2"/>
        <rFont val="Calibri"/>
        <family val="2"/>
        <scheme val="minor"/>
      </rPr>
      <t>PRESTAMISTA</t>
    </r>
    <r>
      <rPr>
        <b/>
        <sz val="14"/>
        <color theme="1"/>
        <rFont val="Calibri"/>
        <family val="2"/>
        <scheme val="minor"/>
      </rPr>
      <t>,</t>
    </r>
    <r>
      <rPr>
        <sz val="11"/>
        <color theme="1"/>
        <rFont val="Calibri"/>
        <family val="2"/>
        <scheme val="minor"/>
      </rPr>
      <t xml:space="preserve"> </t>
    </r>
    <r>
      <rPr>
        <sz val="12"/>
        <color theme="1"/>
        <rFont val="Calibri"/>
        <family val="2"/>
        <scheme val="minor"/>
      </rPr>
      <t>en adelante llamado "el prestamista".</t>
    </r>
  </si>
  <si>
    <t>Contrato de préstamo gratuito de vehículo</t>
  </si>
  <si>
    <t xml:space="preserve"> Ficha de pruebas</t>
  </si>
  <si>
    <t xml:space="preserve">     3. PLANIFICACION DE LA PREPARACION VN (cumplimentar por la Secretaría Comercial)</t>
  </si>
  <si>
    <t>ATENCIÓN COMPLETAR LOS CAMPOS DE PROTECCIÓN DE DATOS 
MODIFICAR LOS CAMPOS XXXXX Y YYYYYY
ELIMINAR LAS ACLARACIONES ENTRE PARÉNTESIS</t>
  </si>
  <si>
    <t>Comercial</t>
  </si>
  <si>
    <t xml:space="preserve"> ❸</t>
  </si>
  <si>
    <r>
      <rPr>
        <b/>
        <sz val="13"/>
        <color theme="1"/>
        <rFont val="Arial"/>
        <family val="2"/>
      </rPr>
      <t xml:space="preserve">Motor: </t>
    </r>
    <r>
      <rPr>
        <sz val="13"/>
        <color theme="1"/>
        <rFont val="Arial"/>
        <family val="2"/>
      </rPr>
      <t>Aspecto general</t>
    </r>
  </si>
  <si>
    <t>Tras.dch</t>
  </si>
  <si>
    <t>Mayo 2018</t>
  </si>
  <si>
    <t xml:space="preserve">  GARANTÍA Y CONDICIONES DE MANTENIMIENTO</t>
  </si>
  <si>
    <t xml:space="preserve">   PARTE TRASERA DEL VEHÍCULO </t>
  </si>
  <si>
    <t xml:space="preserve">   PARTE DELANTERA ASIENTO DEL PASAJERO</t>
  </si>
  <si>
    <t>La entrega de su vehículo</t>
  </si>
  <si>
    <t xml:space="preserve">  PUESTO DE CONDUCCIÓN </t>
  </si>
  <si>
    <r>
      <rPr>
        <b/>
        <sz val="10"/>
        <color theme="1"/>
        <rFont val="Arial"/>
        <family val="2"/>
      </rPr>
      <t xml:space="preserve">INFORMACIÓN BÁSICA DE PROTECCIÓN DE DATOS </t>
    </r>
    <r>
      <rPr>
        <sz val="10"/>
        <color theme="1"/>
        <rFont val="Arial"/>
        <family val="2"/>
      </rPr>
      <t xml:space="preserve">
</t>
    </r>
    <r>
      <rPr>
        <b/>
        <sz val="10"/>
        <color theme="1"/>
        <rFont val="Arial"/>
        <family val="2"/>
      </rPr>
      <t>Corresponsables del Tratamiento:</t>
    </r>
    <r>
      <rPr>
        <sz val="10"/>
        <color theme="1"/>
        <rFont val="Arial"/>
        <family val="2"/>
      </rPr>
      <t xml:space="preserve"> Renault España Comercial S.A. (RECSA), Renault sas. y </t>
    </r>
    <r>
      <rPr>
        <sz val="10"/>
        <color rgb="FFFF0000"/>
        <rFont val="Arial"/>
        <family val="2"/>
      </rPr>
      <t>XXXXX (Siempre Razón Social Concesionario cabecera aunque oferta sea hecha por agente).</t>
    </r>
    <r>
      <rPr>
        <sz val="10"/>
        <color theme="1"/>
        <rFont val="Arial"/>
        <family val="2"/>
      </rPr>
      <t xml:space="preserve"> 
</t>
    </r>
    <r>
      <rPr>
        <sz val="10"/>
        <color rgb="FFFF0000"/>
        <rFont val="Arial"/>
        <family val="2"/>
      </rPr>
      <t>Si es Agente:</t>
    </r>
    <r>
      <rPr>
        <sz val="10"/>
        <color theme="1"/>
        <rFont val="Arial"/>
        <family val="2"/>
      </rPr>
      <t xml:space="preserve"> </t>
    </r>
    <r>
      <rPr>
        <b/>
        <sz val="10"/>
        <color rgb="FFFF0000"/>
        <rFont val="Arial"/>
        <family val="2"/>
      </rPr>
      <t xml:space="preserve">Encargado de tratamiento: </t>
    </r>
    <r>
      <rPr>
        <sz val="10"/>
        <color rgb="FFFF0000"/>
        <rFont val="Arial"/>
        <family val="2"/>
      </rPr>
      <t>YYYYYYYY (Razón social de Agente).</t>
    </r>
    <r>
      <rPr>
        <sz val="10"/>
        <color theme="1"/>
        <rFont val="Arial"/>
        <family val="2"/>
      </rPr>
      <t xml:space="preserve">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t>
    </r>
    <r>
      <rPr>
        <b/>
        <sz val="10"/>
        <color theme="1"/>
        <rFont val="Arial"/>
        <family val="2"/>
      </rPr>
      <t xml:space="preserve"> Legitimación:</t>
    </r>
    <r>
      <rPr>
        <sz val="10"/>
        <color theme="1"/>
        <rFont val="Arial"/>
        <family val="2"/>
      </rPr>
      <t xml:space="preserve"> Gestión de su solicitud de información / Interés legítimo. </t>
    </r>
    <r>
      <rPr>
        <b/>
        <sz val="10"/>
        <color theme="1"/>
        <rFont val="Arial"/>
        <family val="2"/>
      </rPr>
      <t xml:space="preserve">Destinatarios: </t>
    </r>
    <r>
      <rPr>
        <sz val="10"/>
        <color theme="1"/>
        <rFont val="Arial"/>
        <family val="2"/>
      </rPr>
      <t xml:space="preserve">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 xml:space="preserve">Puede consultar la información adicional y detallada sobre protección de datos personales en www.renault.es y www.dacia.es y en el site de </t>
    </r>
    <r>
      <rPr>
        <sz val="10"/>
        <color rgb="FFFF0000"/>
        <rFont val="Arial"/>
        <family val="2"/>
      </rPr>
      <t>XXXXX  (web del concesionario cabecera)</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</si>
  <si>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 </t>
    </r>
    <r>
      <rPr>
        <sz val="10"/>
        <color rgb="FFFF0000"/>
        <rFont val="Arial"/>
        <family val="2"/>
      </rPr>
      <t xml:space="preserve">XXXXX (Siempre Razón Social Concesionario cabecera aunque oferta sea hecha por agente). </t>
    </r>
    <r>
      <rPr>
        <sz val="10"/>
        <color theme="1"/>
        <rFont val="Arial"/>
        <family val="2"/>
      </rPr>
      <t xml:space="preserve">
</t>
    </r>
    <r>
      <rPr>
        <sz val="10"/>
        <color rgb="FFFF0000"/>
        <rFont val="Arial"/>
        <family val="2"/>
      </rPr>
      <t>(Si es Agente rellenar este campo con Razón social de agente: Encargado de tratamiento: YYYYYYYY)</t>
    </r>
    <r>
      <rPr>
        <sz val="10"/>
        <color theme="1"/>
        <rFont val="Arial"/>
        <family val="2"/>
      </rPr>
      <t xml:space="preserv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t>
    </r>
    <r>
      <rPr>
        <sz val="10"/>
        <color rgb="FFFF0000"/>
        <rFont val="Arial"/>
        <family val="2"/>
      </rPr>
      <t>XXXXX  (web del concesionario cabecera)</t>
    </r>
    <r>
      <rPr>
        <sz val="10"/>
        <color theme="1"/>
        <rFont val="Arial"/>
        <family val="2"/>
      </rPr>
      <t xml:space="preserve">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</si>
  <si>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t>
    </r>
    <r>
      <rPr>
        <sz val="10"/>
        <color rgb="FFFF0000"/>
        <rFont val="Arial"/>
        <family val="2"/>
      </rPr>
      <t xml:space="preserve"> XXXXX (Siempre Razón Social Concesionario cabecera aunque oferta sea hecha por agente). </t>
    </r>
    <r>
      <rPr>
        <sz val="10"/>
        <color theme="1"/>
        <rFont val="Arial"/>
        <family val="2"/>
      </rPr>
      <t xml:space="preserve">
</t>
    </r>
    <r>
      <rPr>
        <sz val="10"/>
        <color rgb="FFFF0000"/>
        <rFont val="Arial"/>
        <family val="2"/>
      </rPr>
      <t xml:space="preserve">(Si es Agente rellenar este campo con Razón social de agente: Encargado de tratamiento: YYYYYYYY)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10"/>
        <color theme="1"/>
        <rFont val="Arial"/>
        <family val="2"/>
      </rPr>
      <t>Legitimación:</t>
    </r>
    <r>
      <rPr>
        <sz val="10"/>
        <color theme="1"/>
        <rFont val="Arial"/>
        <family val="2"/>
      </rPr>
      <t xml:space="preserve"> Gestión de su solicitud de información / Interés legítimo. </t>
    </r>
    <r>
      <rPr>
        <b/>
        <sz val="10"/>
        <color theme="1"/>
        <rFont val="Arial"/>
        <family val="2"/>
      </rPr>
      <t>Destinatarios:</t>
    </r>
    <r>
      <rPr>
        <sz val="10"/>
        <color theme="1"/>
        <rFont val="Arial"/>
        <family val="2"/>
      </rPr>
      <t xml:space="preserve"> 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</si>
  <si>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t>Mayo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</si>
  <si>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www.renault.es y en el site de </t>
    </r>
    <r>
      <rPr>
        <sz val="8"/>
        <color rgb="FFFF0000"/>
        <rFont val="Arial"/>
        <family val="2"/>
      </rPr>
      <t>XXXXX  (web del concesionario cabecera)</t>
    </r>
  </si>
  <si>
    <t>Mayo - 2018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</si>
  <si>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www.dacia.es y en el site de </t>
    </r>
    <r>
      <rPr>
        <sz val="8"/>
        <color rgb="FFFF0000"/>
        <rFont val="Arial"/>
        <family val="2"/>
      </rPr>
      <t>XXXXX  (web del concesionario cabecera)</t>
    </r>
  </si>
  <si>
    <t xml:space="preserve"> Se añade carburante / AdBlue</t>
  </si>
  <si>
    <t xml:space="preserve"> Combustible / AdBlue:</t>
  </si>
  <si>
    <t xml:space="preserve">He recibido y tomo posesión del vehículo identificado en este documento, junto con los elementos que asimismo se señalan, a mi entera satisfacción.
</t>
  </si>
  <si>
    <t>Madrid, XX de junio de 2018</t>
  </si>
  <si>
    <r>
      <t xml:space="preserve">■ </t>
    </r>
    <r>
      <rPr>
        <sz val="11"/>
        <rFont val="Arial"/>
        <family val="2"/>
      </rPr>
      <t>Remplazar luz placa de matrícula (si veh. de expo. sin led y uso de firma luminosa)</t>
    </r>
  </si>
  <si>
    <t xml:space="preserve">                 DOCUMENTOS GENERALES:</t>
  </si>
  <si>
    <r>
      <t xml:space="preserve">                      Servicios Conectados a activar: </t>
    </r>
    <r>
      <rPr>
        <b/>
        <sz val="11"/>
        <color rgb="FFFF3300"/>
        <rFont val="Arial"/>
        <family val="2"/>
      </rPr>
      <t xml:space="preserve"> SÍ </t>
    </r>
    <r>
      <rPr>
        <b/>
        <sz val="25"/>
        <color rgb="FFFF3300"/>
        <rFont val="Arial"/>
        <family val="2"/>
      </rPr>
      <t xml:space="preserve">□    </t>
    </r>
    <r>
      <rPr>
        <b/>
        <sz val="11"/>
        <color rgb="FFFF3300"/>
        <rFont val="Arial"/>
        <family val="2"/>
      </rPr>
      <t xml:space="preserve">   NO </t>
    </r>
    <r>
      <rPr>
        <b/>
        <sz val="25"/>
        <color rgb="FFFF3300"/>
        <rFont val="Arial"/>
        <family val="2"/>
      </rPr>
      <t xml:space="preserve">□      </t>
    </r>
    <r>
      <rPr>
        <b/>
        <sz val="11"/>
        <color rgb="FFFF3300"/>
        <rFont val="Arial"/>
        <family val="2"/>
      </rPr>
      <t xml:space="preserve">  </t>
    </r>
    <r>
      <rPr>
        <b/>
        <sz val="8"/>
        <color rgb="FFFF3300"/>
        <rFont val="Arial"/>
        <family val="2"/>
      </rPr>
      <t xml:space="preserve">Ver </t>
    </r>
    <r>
      <rPr>
        <b/>
        <i/>
        <sz val="8"/>
        <color rgb="FFFF3300"/>
        <rFont val="Arial"/>
        <family val="2"/>
      </rPr>
      <t xml:space="preserve">Ficha de Calidad Entrega VN apartado 3.  </t>
    </r>
  </si>
  <si>
    <r>
      <t xml:space="preserve">■ </t>
    </r>
    <r>
      <rPr>
        <sz val="11"/>
        <rFont val="Arial"/>
        <family val="2"/>
      </rPr>
      <t>Comprobar la activación del sistema E-Call
- El Testigo AUTO SOS debe estar fijo
en verde (No es necesario pulsar sobre
sobre el botón SOS) Clio, Captur</t>
    </r>
  </si>
  <si>
    <r>
      <t xml:space="preserve">■ </t>
    </r>
    <r>
      <rPr>
        <sz val="11"/>
        <rFont val="Arial"/>
        <family val="2"/>
      </rPr>
      <t>Comprobar la ventilación en todas las posiciones</t>
    </r>
    <r>
      <rPr>
        <sz val="11"/>
        <color indexed="55"/>
        <rFont val="Arial"/>
        <family val="2"/>
      </rPr>
      <t xml:space="preserve"> </t>
    </r>
    <r>
      <rPr>
        <sz val="11"/>
        <rFont val="Arial"/>
        <family val="2"/>
      </rPr>
      <t>y desactivar el modo reciclaje de aire</t>
    </r>
  </si>
  <si>
    <r>
      <t xml:space="preserve">■ </t>
    </r>
    <r>
      <rPr>
        <sz val="11"/>
        <color rgb="FFFF0000"/>
        <rFont val="Arial"/>
        <family val="2"/>
      </rPr>
      <t>Multimedia: Verificar que el perfil "Guest" no está seleccionado (si el perfil está seleccionado, elija otro perfil).</t>
    </r>
  </si>
  <si>
    <r>
      <t xml:space="preserve">■ </t>
    </r>
    <r>
      <rPr>
        <sz val="11"/>
        <rFont val="Arial"/>
        <family val="2"/>
      </rPr>
      <t>Verificar la presencia del soporte para smarthphone/tablet en la guantera</t>
    </r>
    <r>
      <rPr>
        <sz val="11"/>
        <color indexed="55"/>
        <rFont val="Arial"/>
        <family val="2"/>
      </rPr>
      <t xml:space="preserve"> </t>
    </r>
    <r>
      <rPr>
        <b/>
        <sz val="11"/>
        <rFont val="Arial"/>
        <family val="2"/>
      </rPr>
      <t>(según modelos)</t>
    </r>
  </si>
  <si>
    <r>
      <t xml:space="preserve">■ </t>
    </r>
    <r>
      <rPr>
        <sz val="11"/>
        <rFont val="Arial"/>
        <family val="2"/>
      </rPr>
      <t xml:space="preserve">Colocar la tarjeta SD, encender la navegación </t>
    </r>
    <r>
      <rPr>
        <sz val="11"/>
        <color indexed="55"/>
        <rFont val="Arial"/>
        <family val="2"/>
      </rPr>
      <t xml:space="preserve">
   </t>
    </r>
    <r>
      <rPr>
        <i/>
        <sz val="11"/>
        <rFont val="Arial"/>
        <family val="2"/>
      </rPr>
      <t xml:space="preserve">(según los modelos) </t>
    </r>
    <r>
      <rPr>
        <b/>
        <sz val="11"/>
        <rFont val="Arial"/>
        <family val="2"/>
      </rPr>
      <t>(Media Nav, Media Nav Evolution, R-Link 2: no hay tarjeta SD)</t>
    </r>
  </si>
  <si>
    <r>
      <t xml:space="preserve">■ </t>
    </r>
    <r>
      <rPr>
        <sz val="11"/>
        <color rgb="FFFF0000"/>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</si>
  <si>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Colocar el/los fusibles cortaconsumidores
Master 3 (con tacógrafo)</t>
    </r>
  </si>
  <si>
    <r>
      <t>■</t>
    </r>
    <r>
      <rPr>
        <sz val="11"/>
        <color indexed="23"/>
        <rFont val="Arial"/>
        <family val="2"/>
      </rPr>
      <t xml:space="preserve"> </t>
    </r>
    <r>
      <rPr>
        <sz val="11"/>
        <rFont val="Arial"/>
        <family val="2"/>
      </rPr>
      <t>Espejos retrovisores y ventanas/lunas 
   (manchas, fisuras en ventanillas/parabrisas, etc...)</t>
    </r>
  </si>
  <si>
    <r>
      <t>■</t>
    </r>
    <r>
      <rPr>
        <sz val="20"/>
        <color indexed="55"/>
        <rFont val="Arial"/>
        <family val="2"/>
      </rPr>
      <t xml:space="preserve"> </t>
    </r>
    <r>
      <rPr>
        <sz val="11"/>
        <rFont val="Arial"/>
        <family val="2"/>
      </rPr>
      <t xml:space="preserve">Líquido de asistencia de dirección
</t>
    </r>
    <r>
      <rPr>
        <b/>
        <sz val="8"/>
        <rFont val="Arial"/>
        <family val="2"/>
      </rPr>
      <t>(</t>
    </r>
    <r>
      <rPr>
        <b/>
        <sz val="8"/>
        <color rgb="FFFF0000"/>
        <rFont val="Arial"/>
        <family val="2"/>
      </rPr>
      <t>Trafic 2</t>
    </r>
    <r>
      <rPr>
        <b/>
        <sz val="8"/>
        <rFont val="Arial"/>
        <family val="2"/>
      </rPr>
      <t>, Master3)</t>
    </r>
  </si>
  <si>
    <r>
      <t xml:space="preserve">■ </t>
    </r>
    <r>
      <rPr>
        <b/>
        <sz val="11"/>
        <rFont val="Arial"/>
        <family val="2"/>
      </rPr>
      <t>Desactivar el modo Supersleep</t>
    </r>
    <r>
      <rPr>
        <sz val="11"/>
        <rFont val="Arial"/>
        <family val="2"/>
      </rPr>
      <t xml:space="preserve">.
</t>
    </r>
    <r>
      <rPr>
        <sz val="9"/>
        <rFont val="Arial"/>
        <family val="2"/>
      </rPr>
      <t xml:space="preserve">Kangoo2, Kadjar, Megane4, Megane4, Scenic, Talisman, Koleos, Zoe, Espace, Master3, Duster, Clio, </t>
    </r>
    <r>
      <rPr>
        <sz val="9"/>
        <color rgb="FFFF0000"/>
        <rFont val="Arial"/>
        <family val="2"/>
      </rPr>
      <t>Captur</t>
    </r>
  </si>
  <si>
    <r>
      <t xml:space="preserve">■ </t>
    </r>
    <r>
      <rPr>
        <sz val="11"/>
        <color rgb="FFFF0000"/>
        <rFont val="Arial"/>
        <family val="2"/>
      </rPr>
      <t>Comprobar el funcionamiento de la cámara trasera</t>
    </r>
    <r>
      <rPr>
        <sz val="11"/>
        <rFont val="Arial"/>
        <family val="2"/>
      </rPr>
      <t xml:space="preserve">
  </t>
    </r>
  </si>
  <si>
    <r>
      <t>■</t>
    </r>
    <r>
      <rPr>
        <sz val="11"/>
        <rFont val="Arial"/>
        <family val="2"/>
      </rPr>
      <t xml:space="preserve"> </t>
    </r>
    <r>
      <rPr>
        <sz val="11"/>
        <color rgb="FFFF0000"/>
        <rFont val="Arial"/>
        <family val="2"/>
      </rPr>
      <t>Comprobar el funcionamiento de los limpiaparabrisas/limpialuneta</t>
    </r>
  </si>
  <si>
    <r>
      <t>■</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</si>
  <si>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Si es necesario, aspirar el interior y el maletero</t>
    </r>
  </si>
  <si>
    <r>
      <t>■</t>
    </r>
    <r>
      <rPr>
        <sz val="11"/>
        <rFont val="Arial"/>
        <family val="2"/>
      </rPr>
      <t xml:space="preserve"> Colocar las placas de matrícula</t>
    </r>
  </si>
  <si>
    <r>
      <t xml:space="preserve">■ </t>
    </r>
    <r>
      <rPr>
        <sz val="11"/>
        <rFont val="Arial"/>
        <family val="2"/>
      </rPr>
      <t>Instalar los equipamientos de serie o como accesorio que no requieren un paso por el taller (embellecedores de rueda, antena, alfombrillas, tapones de tornillos de ruedas, soporte smartphone/tablet en Twingo3, Trafic3 si opción, tapa toma de diagnóstico)</t>
    </r>
  </si>
  <si>
    <r>
      <t xml:space="preserve">■ </t>
    </r>
    <r>
      <rPr>
        <sz val="11"/>
        <rFont val="Arial"/>
        <family val="2"/>
      </rPr>
      <t>Comprobar la instalación de los accesorios solicitados por el cliente que no pueden ser instalados por el preparador (ver Ficha de Calidad Entrega VN)</t>
    </r>
  </si>
  <si>
    <r>
      <t xml:space="preserve">■ </t>
    </r>
    <r>
      <rPr>
        <sz val="11"/>
        <rFont val="Arial"/>
        <family val="2"/>
      </rPr>
      <t xml:space="preserve">Tratar las faltas de conformidad que pueden ser asumidas por la preparación (pequeños arañazos que pueden eliminarse con un pulidor, manchas, etc.)
</t>
    </r>
    <r>
      <rPr>
        <b/>
        <sz val="11"/>
        <rFont val="Arial"/>
        <family val="2"/>
      </rPr>
      <t>Para las pinturas mates</t>
    </r>
    <r>
      <rPr>
        <sz val="11"/>
        <rFont val="Arial"/>
        <family val="2"/>
      </rPr>
      <t xml:space="preserve">, cualquier retoque debe efectuarse en el taller; </t>
    </r>
    <r>
      <rPr>
        <b/>
        <sz val="11"/>
        <rFont val="Arial"/>
        <family val="2"/>
      </rPr>
      <t>está prohibido</t>
    </r>
    <r>
      <rPr>
        <sz val="11"/>
        <rFont val="Arial"/>
        <family val="2"/>
      </rPr>
      <t xml:space="preserve"> utilizar productos abrasivos de tipo pulidor.</t>
    </r>
  </si>
  <si>
    <t>Junio - 2020</t>
  </si>
  <si>
    <t>Junio-2020</t>
  </si>
  <si>
    <t>Cargar la batería de tracción 400V antes de comenzar toda operación de control, si la zona de preparación está equipada de un borne de carga.
(ATENCIÓN: No cargar la batería 12V al mismo tiempo que la batería de tracción de 400V).</t>
  </si>
  <si>
    <r>
      <t xml:space="preserve">■ </t>
    </r>
    <r>
      <rPr>
        <sz val="11"/>
        <color rgb="FFFF0000"/>
        <rFont val="Arial"/>
        <family val="2"/>
      </rPr>
      <t>Comprobar el funcionamiento de la cámara trasera</t>
    </r>
  </si>
  <si>
    <r>
      <t xml:space="preserve">■ </t>
    </r>
    <r>
      <rPr>
        <sz val="11"/>
        <rFont val="Arial"/>
        <family val="2"/>
      </rPr>
      <t>Comprobar la ventilación en todas las posiciones y desactivar el modo reciclaje de aire</t>
    </r>
  </si>
  <si>
    <r>
      <t xml:space="preserve">■ </t>
    </r>
    <r>
      <rPr>
        <sz val="11"/>
        <rFont val="Arial"/>
        <family val="2"/>
      </rPr>
      <t>Colocar las placas de matrícula</t>
    </r>
  </si>
  <si>
    <r>
      <t>■</t>
    </r>
    <r>
      <rPr>
        <sz val="11"/>
        <rFont val="Arial"/>
        <family val="2"/>
      </rPr>
      <t xml:space="preserve"> Instalar los equipamientos de serie o como accesorio que no requieren un paso por el taller (embellecedores de rueda, antena, alfombrillas, tapones de tornillos de ruedas, soporte smartphone/tablet , tapa toma de diagnó</t>
    </r>
  </si>
  <si>
    <r>
      <t xml:space="preserve">■ Desactivar el modo SuperSleep
 </t>
    </r>
    <r>
      <rPr>
        <sz val="9"/>
        <color theme="1"/>
        <rFont val="Arial"/>
        <family val="2"/>
      </rPr>
      <t xml:space="preserve">   Kangoo2 Z.E, ZOE</t>
    </r>
  </si>
  <si>
    <r>
      <t xml:space="preserve">■ </t>
    </r>
    <r>
      <rPr>
        <sz val="11"/>
        <rFont val="Arial"/>
        <family val="2"/>
      </rPr>
      <t>Comprobar el funcionamiento de los limpiaparabrisas</t>
    </r>
  </si>
  <si>
    <r>
      <t xml:space="preserve">■ </t>
    </r>
    <r>
      <rPr>
        <sz val="11"/>
        <rFont val="Arial"/>
        <family val="2"/>
      </rPr>
      <t xml:space="preserve">Comprobar el funcionamiento del limpialuneta
  </t>
    </r>
    <r>
      <rPr>
        <i/>
        <sz val="11"/>
        <rFont val="Arial"/>
        <family val="2"/>
      </rPr>
      <t xml:space="preserve"> (según los modelos)</t>
    </r>
  </si>
  <si>
    <r>
      <t xml:space="preserve">■ </t>
    </r>
    <r>
      <rPr>
        <sz val="11"/>
        <rFont val="Arial"/>
        <family val="2"/>
      </rPr>
      <t>Comprobar el funcionamiento de los surtidores de los limpias</t>
    </r>
  </si>
  <si>
    <r>
      <t>■</t>
    </r>
    <r>
      <rPr>
        <sz val="11"/>
        <rFont val="Arial"/>
        <family val="2"/>
      </rPr>
      <t xml:space="preserve"> Comprobar la carga de la batería de 12V (indicador de nivel o mensaje en el cuadro de instrumentos) </t>
    </r>
    <r>
      <rPr>
        <i/>
        <sz val="11"/>
        <rFont val="Arial"/>
        <family val="2"/>
      </rPr>
      <t>(según los modelos)</t>
    </r>
    <r>
      <rPr>
        <sz val="11"/>
        <rFont val="Arial"/>
        <family val="2"/>
      </rPr>
      <t xml:space="preserve">
</t>
    </r>
    <r>
      <rPr>
        <i/>
        <sz val="11"/>
        <rFont val="Arial"/>
        <family val="2"/>
      </rPr>
      <t xml:space="preserve">  </t>
    </r>
    <r>
      <rPr>
        <sz val="11"/>
        <rFont val="Arial"/>
        <family val="2"/>
      </rPr>
      <t xml:space="preserve"> En caso de anomalía, trasladar el vehículo al taller</t>
    </r>
  </si>
  <si>
    <r>
      <t>■</t>
    </r>
    <r>
      <rPr>
        <sz val="11"/>
        <rFont val="Arial"/>
        <family val="2"/>
      </rPr>
      <t xml:space="preserve"> Lavar el vehículo si es necesario 
   Precauciones para el lavado de la carrocería de los vehículos Z.E.: 
   No utilizar nunca un limpiador de alta presión en el compartimiento del motor, por debajo del vehículo o a la altura de la toma de carga con la tapa abierta</t>
    </r>
  </si>
  <si>
    <t>■ Tratar las faltas de conformidad que pueden ser asumidas por 
   la preparación (pequeños arañazos que pueden eliminarse con 
   un pulidor, manchas, etc.)
   Para las pinturas mates, cualquier retoque debe efectuarse en 
   el taller; se prohíbe utilizar productos abrasivos de tipo pulidor</t>
  </si>
  <si>
    <r>
      <t xml:space="preserve">* Cortar el contacto y retirar el cable de carga de la batería de tracción antes de realizar cualquier intervención en la batería de 12V.
* Sólo el personal habilitado de Nivel 1 puede intervenir en la batería de tracción.
</t>
    </r>
    <r>
      <rPr>
        <b/>
        <u/>
        <sz val="12"/>
        <rFont val="Arial"/>
        <family val="2"/>
      </rPr>
      <t>NOTA:</t>
    </r>
    <r>
      <rPr>
        <b/>
        <sz val="12"/>
        <rFont val="Arial"/>
        <family val="2"/>
      </rPr>
      <t xml:space="preserve"> en ZOE la batería de 12V sigue estando alimentada por la batería de tracción incluso si se ha sacado la llave contacto y desconectado el cable de carga; en caso de anomalía en la batería de 12V, trasladar el vehículo al taller).</t>
    </r>
  </si>
  <si>
    <r>
      <t xml:space="preserve">■ </t>
    </r>
    <r>
      <rPr>
        <sz val="11"/>
        <rFont val="Arial"/>
        <family val="2"/>
      </rPr>
      <t>Comprobar la ventilación en todas las posiciones</t>
    </r>
    <r>
      <rPr>
        <sz val="11"/>
        <color rgb="FFFF0000"/>
        <rFont val="Arial"/>
        <family val="2"/>
      </rPr>
      <t xml:space="preserve"> y desactivar el modo reciclaje de aire</t>
    </r>
  </si>
  <si>
    <r>
      <t>■</t>
    </r>
    <r>
      <rPr>
        <sz val="11"/>
        <rFont val="Arial"/>
        <family val="2"/>
      </rPr>
      <t xml:space="preserve"> Comprobar la presencia del cable de carga adicional y estándar, de la bolsa para guardarlo y su </t>
    </r>
    <r>
      <rPr>
        <b/>
        <sz val="11"/>
        <rFont val="Arial"/>
        <family val="2"/>
      </rPr>
      <t>manual de uso.</t>
    </r>
    <r>
      <rPr>
        <sz val="11"/>
        <rFont val="Arial"/>
        <family val="2"/>
      </rPr>
      <t xml:space="preserve">Guardar el cable y el manual en la bolsa (según la ficha de equipamientos móviles) </t>
    </r>
  </si>
  <si>
    <r>
      <t xml:space="preserve">■ </t>
    </r>
    <r>
      <rPr>
        <sz val="11"/>
        <color rgb="FFFF0000"/>
        <rFont val="Arial"/>
        <family val="2"/>
      </rPr>
      <t>Comprobar la apertura y cierre de la tapa de carga.</t>
    </r>
  </si>
  <si>
    <r>
      <t>■</t>
    </r>
    <r>
      <rPr>
        <sz val="11"/>
        <rFont val="Arial"/>
        <family val="2"/>
      </rPr>
      <t xml:space="preserve"> Colocar la tarjeta SD, encender la navegación (según los modelos) (Media Nav, Media Nav Evolution, R-Link 2: no hay tarjeta SD)</t>
    </r>
  </si>
  <si>
    <r>
      <rPr>
        <sz val="11"/>
        <color rgb="FFFF0000"/>
        <rFont val="Arial"/>
        <family val="2"/>
      </rPr>
      <t>Si las etapas de 1 a 7 son realizadas en externo a la concesión:</t>
    </r>
    <r>
      <rPr>
        <sz val="11"/>
        <color indexed="55"/>
        <rFont val="Arial"/>
        <family val="2"/>
      </rPr>
      <t xml:space="preserve">
■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</si>
  <si>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</si>
  <si>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</si>
  <si>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Instalar los equipamientos de serie o como accesorio que no requieren un paso por el taller (embellecedores de rueda, antena, alfombrillas)</t>
    </r>
  </si>
  <si>
    <t>VEHÍCULOS HIBRIDOS ENCHUFABLES</t>
  </si>
  <si>
    <r>
      <t xml:space="preserve">■ </t>
    </r>
    <r>
      <rPr>
        <sz val="11"/>
        <rFont val="Arial"/>
        <family val="2"/>
      </rPr>
      <t xml:space="preserve">Si el vehículo no arranca, trasladarlo al taller
</t>
    </r>
    <r>
      <rPr>
        <b/>
        <sz val="11"/>
        <rFont val="Arial"/>
        <family val="2"/>
      </rPr>
      <t>Recordatorio: La batería 12V no participa en el arranque del motor termico. Ver guía de uso.</t>
    </r>
  </si>
  <si>
    <r>
      <t>■</t>
    </r>
    <r>
      <rPr>
        <sz val="11"/>
        <rFont val="Arial"/>
        <family val="2"/>
      </rPr>
      <t xml:space="preserve"> Lavar la carrocería
 1ra etapa</t>
    </r>
  </si>
  <si>
    <t xml:space="preserve">■ Controlar la antigüedad del vehículo:
Si el vehículo &gt;1 año: Transferir el vehículo al taller para remplazar la batería 12V.
</t>
  </si>
  <si>
    <t xml:space="preserve">■ Controlar la MLD del vehículo:
Si el vehículo &gt;90 días y la MLD no ha sido realizada (no hay ficha MLD en el vehículo): Transferir el vehículo al taller para remplazar la batería 12V.
</t>
  </si>
  <si>
    <r>
      <t xml:space="preserve">■ </t>
    </r>
    <r>
      <rPr>
        <b/>
        <sz val="11"/>
        <rFont val="Arial"/>
        <family val="2"/>
      </rPr>
      <t>Si la batería 400V está cargada:</t>
    </r>
    <r>
      <rPr>
        <sz val="11"/>
        <rFont val="Arial"/>
        <family val="2"/>
      </rPr>
      <t xml:space="preserve">
No ponga a cargar la batería 12V</t>
    </r>
  </si>
  <si>
    <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t>
    </r>
  </si>
  <si>
    <r>
      <t xml:space="preserve">                  Servicios Conectados a activar: </t>
    </r>
    <r>
      <rPr>
        <b/>
        <sz val="11"/>
        <rFont val="Arial"/>
        <family val="2"/>
      </rPr>
      <t xml:space="preserve"> SÍ </t>
    </r>
    <r>
      <rPr>
        <b/>
        <sz val="25"/>
        <rFont val="Arial"/>
        <family val="2"/>
      </rPr>
      <t xml:space="preserve">□  </t>
    </r>
    <r>
      <rPr>
        <b/>
        <sz val="11"/>
        <rFont val="Arial"/>
        <family val="2"/>
      </rPr>
      <t xml:space="preserve">NO </t>
    </r>
    <r>
      <rPr>
        <b/>
        <sz val="25"/>
        <rFont val="Arial"/>
        <family val="2"/>
      </rPr>
      <t xml:space="preserve">□      </t>
    </r>
    <r>
      <rPr>
        <b/>
        <sz val="11"/>
        <rFont val="Arial"/>
        <family val="2"/>
      </rPr>
      <t xml:space="preserve"> </t>
    </r>
    <r>
      <rPr>
        <sz val="8"/>
        <rFont val="Arial"/>
        <family val="2"/>
      </rPr>
      <t xml:space="preserve">Ver </t>
    </r>
    <r>
      <rPr>
        <i/>
        <sz val="8"/>
        <rFont val="Arial"/>
        <family val="2"/>
      </rPr>
      <t>Ficha de Calidad</t>
    </r>
    <r>
      <rPr>
        <b/>
        <i/>
        <sz val="8"/>
        <rFont val="Arial"/>
        <family val="2"/>
      </rPr>
      <t xml:space="preserve"> </t>
    </r>
    <r>
      <rPr>
        <i/>
        <sz val="8"/>
        <rFont val="Arial"/>
        <family val="2"/>
      </rPr>
      <t xml:space="preserve">Entrega VN apartado 3.  </t>
    </r>
  </si>
  <si>
    <r>
      <t xml:space="preserve">■ </t>
    </r>
    <r>
      <rPr>
        <sz val="11"/>
        <rFont val="Arial"/>
        <family val="2"/>
      </rPr>
      <t xml:space="preserve">Comprobar y poner a presión los neumáticos según el modelo. Reiniciar si   es necesario el valor de referencia del sistema de vigilancia de presión de neumáticos en el tablero de bordo
Comprobar y poner a presión la rueda de repuesto </t>
    </r>
    <r>
      <rPr>
        <i/>
        <sz val="11"/>
        <rFont val="Arial"/>
        <family val="2"/>
      </rPr>
      <t>(según los modelos)</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</si>
  <si>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</si>
  <si>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</si>
  <si>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 xml:space="preserve">■ </t>
    </r>
    <r>
      <rPr>
        <sz val="11"/>
        <rFont val="Arial"/>
        <family val="2"/>
      </rPr>
      <t>Comprobar el funcionamiento de la cámara trasera</t>
    </r>
  </si>
  <si>
    <r>
      <t xml:space="preserve">■ </t>
    </r>
    <r>
      <rPr>
        <sz val="11"/>
        <rFont val="Arial"/>
        <family val="2"/>
      </rPr>
      <t>Comprobar el funcionamiento de los limpiaparabrisas/limpialuneta</t>
    </r>
  </si>
  <si>
    <r>
      <rPr>
        <sz val="8"/>
        <color indexed="23"/>
        <rFont val="Arial"/>
        <family val="2"/>
      </rPr>
      <t>■</t>
    </r>
    <r>
      <rPr>
        <sz val="8"/>
        <rFont val="Arial"/>
        <family val="2"/>
      </rPr>
      <t xml:space="preserve"> de cruce giratorias 
   (según los modelos)</t>
    </r>
  </si>
  <si>
    <r>
      <t xml:space="preserve">■ </t>
    </r>
    <r>
      <rPr>
        <sz val="8"/>
        <rFont val="Arial"/>
        <family val="2"/>
      </rPr>
      <t>de curva fijas
   (según los modelos)</t>
    </r>
  </si>
  <si>
    <r>
      <t>■</t>
    </r>
    <r>
      <rPr>
        <sz val="11"/>
        <rFont val="Arial"/>
        <family val="2"/>
      </rPr>
      <t xml:space="preserve"> Multimedia: Verificar que el perfil "Guest" no está seleccionado (si el perfil está seleccionado, elija otro perfil).</t>
    </r>
  </si>
  <si>
    <r>
      <t xml:space="preserve">■ </t>
    </r>
    <r>
      <rPr>
        <sz val="11"/>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</si>
  <si>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Inicializar el encendido automático de las luces
(según modelo y versión)</t>
    </r>
  </si>
  <si>
    <r>
      <t>■</t>
    </r>
    <r>
      <rPr>
        <sz val="11"/>
        <rFont val="Arial"/>
        <family val="2"/>
      </rPr>
      <t xml:space="preserve"> Ajustar el reloj </t>
    </r>
    <r>
      <rPr>
        <i/>
        <sz val="11"/>
        <rFont val="Arial"/>
        <family val="2"/>
      </rPr>
      <t xml:space="preserve">(según los modelos)
  </t>
    </r>
  </si>
  <si>
    <r>
      <t>■</t>
    </r>
    <r>
      <rPr>
        <sz val="11"/>
        <rFont val="Arial"/>
        <family val="2"/>
      </rPr>
      <t xml:space="preserve"> Colocar la tarjeta SD, encender la navegación    
</t>
    </r>
  </si>
  <si>
    <r>
      <t>■</t>
    </r>
    <r>
      <rPr>
        <sz val="11"/>
        <rFont val="Arial"/>
        <family val="2"/>
      </rPr>
      <t xml:space="preserve"> Comprobar la activación del sistema E-Call
- El Testigo AUTO SOS debe estar fijo
en verde (No es necesario pulsar sobre
sobre el botón SOS) Clio, Captur</t>
    </r>
  </si>
  <si>
    <r>
      <t xml:space="preserve">■ </t>
    </r>
    <r>
      <rPr>
        <sz val="11"/>
        <rFont val="Arial"/>
        <family val="2"/>
      </rPr>
      <t>Verificar la presencia del soporte para smarthphone/tablet en la guantera (según modelos)</t>
    </r>
  </si>
  <si>
    <r>
      <t>■</t>
    </r>
    <r>
      <rPr>
        <sz val="11"/>
        <rFont val="Arial"/>
        <family val="2"/>
      </rPr>
      <t xml:space="preserve"> Lavar el vehículo si es necesario 
</t>
    </r>
  </si>
  <si>
    <r>
      <t>■</t>
    </r>
    <r>
      <rPr>
        <sz val="11"/>
        <rFont val="Arial"/>
        <family val="2"/>
      </rPr>
      <t xml:space="preserve">Comprobar el nivel de carburante y completarlo si es necesario (Indicador de reserva apagado) </t>
    </r>
  </si>
  <si>
    <r>
      <t xml:space="preserve">■ </t>
    </r>
    <r>
      <rPr>
        <sz val="11"/>
        <rFont val="Arial"/>
        <family val="2"/>
      </rPr>
      <t>Tratar las faltas de conformidad que pueden ser asumidas por la preparación (pequeños arañazos que pueden eliminarse con un pulidor, manchas, etc.)
   Para las pinturas mates, cualquier retoque debe efectuarse en el taller; se prohíbe utilizar productos abrasivos de tipo pulidor</t>
    </r>
  </si>
  <si>
    <r>
      <rPr>
        <b/>
        <sz val="11"/>
        <rFont val="Arial"/>
        <family val="2"/>
      </rPr>
      <t>Si las etapas de 1 a 7 son realizadas en exterior a la concesión:</t>
    </r>
    <r>
      <rPr>
        <sz val="11"/>
        <rFont val="Arial"/>
        <family val="2"/>
      </rPr>
      <t xml:space="preserve">
</t>
    </r>
    <r>
      <rPr>
        <sz val="11"/>
        <color theme="0" tint="-0.34998626667073579"/>
        <rFont val="Arial"/>
        <family val="2"/>
      </rPr>
      <t>■</t>
    </r>
    <r>
      <rPr>
        <b/>
        <sz val="11"/>
        <color theme="0" tint="-0.34998626667073579"/>
        <rFont val="Arial"/>
        <family val="2"/>
      </rPr>
      <t xml:space="preserve"> </t>
    </r>
    <r>
      <rPr>
        <b/>
        <sz val="11"/>
        <rFont val="Arial"/>
        <family val="2"/>
      </rPr>
      <t xml:space="preserve">Si la batería 400V está cargada:
</t>
    </r>
    <r>
      <rPr>
        <sz val="11"/>
        <rFont val="Arial"/>
        <family val="2"/>
      </rPr>
      <t xml:space="preserve">No ponga a cargar la batería 12V
</t>
    </r>
    <r>
      <rPr>
        <sz val="11"/>
        <color indexed="55"/>
        <rFont val="Arial"/>
        <family val="2"/>
      </rPr>
      <t xml:space="preserve">
</t>
    </r>
    <r>
      <rPr>
        <b/>
        <sz val="11"/>
        <color indexed="55"/>
        <rFont val="Arial"/>
        <family val="2"/>
      </rPr>
      <t>■</t>
    </r>
    <r>
      <rPr>
        <b/>
        <sz val="11"/>
        <color rgb="FFFF0000"/>
        <rFont val="Arial"/>
        <family val="2"/>
      </rP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t>
    </r>
  </si>
  <si>
    <r>
      <t xml:space="preserve">■ </t>
    </r>
    <r>
      <rPr>
        <sz val="11"/>
        <rFont val="Arial"/>
        <family val="2"/>
      </rPr>
      <t>Cargar la batería de tracción 400V al 100%. Atención, no cargue la batería 400V al mismo tiempo que la batería 12V.</t>
    </r>
  </si>
  <si>
    <r>
      <rPr>
        <b/>
        <sz val="11"/>
        <rFont val="Arial"/>
        <family val="2"/>
      </rPr>
      <t>Si las etapas de 1 a 7 son realizadas en exterior a la concesión:</t>
    </r>
    <r>
      <rPr>
        <sz val="11"/>
        <color indexed="55"/>
        <rFont val="Arial"/>
        <family val="2"/>
      </rPr>
      <t xml:space="preserve">
■ </t>
    </r>
    <r>
      <rPr>
        <sz val="11"/>
        <rFont val="Arial"/>
        <family val="2"/>
      </rPr>
      <t>Lanzar la conectividad a bordo pulsando el botón "conexión" o "activar" los servicios EASY LINK, R-LINK, R-LINK EVOLUTION (si hay acuerdo cliente especificado en la Ficha Calidad Entrega VN).</t>
    </r>
  </si>
  <si>
    <r>
      <t xml:space="preserve">■ </t>
    </r>
    <r>
      <rPr>
        <b/>
        <sz val="11"/>
        <rFont val="Arial"/>
        <family val="2"/>
      </rPr>
      <t>Desactivar el modo Supersleep</t>
    </r>
    <r>
      <rPr>
        <sz val="11"/>
        <rFont val="Arial"/>
        <family val="2"/>
      </rPr>
      <t xml:space="preserve">.
</t>
    </r>
    <r>
      <rPr>
        <sz val="9"/>
        <rFont val="Arial"/>
        <family val="2"/>
      </rPr>
      <t>Kangoo2, Kadjar, Megane4, Megane4, Scenic, Talisman, Koleos, Zoe, Espace, Master3, Duster, Clio, Captur</t>
    </r>
  </si>
  <si>
    <r>
      <t>■</t>
    </r>
    <r>
      <rPr>
        <sz val="11"/>
        <rFont val="Arial"/>
        <family val="2"/>
      </rPr>
      <t xml:space="preserve"> Comprobar el nivel de carburante y completarlo si es necesario (Indicador de reserva apagado) 
</t>
    </r>
    <r>
      <rPr>
        <sz val="11"/>
        <color theme="0" tint="-0.34998626667073579"/>
        <rFont val="Arial"/>
        <family val="2"/>
      </rPr>
      <t xml:space="preserve">■ </t>
    </r>
    <r>
      <rPr>
        <sz val="11"/>
        <rFont val="Arial"/>
        <family val="2"/>
      </rPr>
      <t>Comprobar el nivel de AdBlue level y completarlo si es necesario (según modelo)</t>
    </r>
  </si>
  <si>
    <t>Renault</t>
  </si>
  <si>
    <t>Clio</t>
  </si>
  <si>
    <t>xxxxxx</t>
  </si>
  <si>
    <t>vf1xxxxxxxxx</t>
  </si>
  <si>
    <r>
      <t xml:space="preserve">VEHÍCULOS TÉRMICOS /
</t>
    </r>
    <r>
      <rPr>
        <b/>
        <sz val="16"/>
        <color rgb="FF0082D2"/>
        <rFont val="Arial"/>
        <family val="2"/>
      </rPr>
      <t>HÍBRIDOS (HEV)</t>
    </r>
  </si>
  <si>
    <t xml:space="preserve">              FICHA CALIDAD ENTREGA VN</t>
  </si>
  <si>
    <t xml:space="preserve">  VN conforme:</t>
  </si>
  <si>
    <t>Mantenimiento de Larga Duración (MLD)</t>
  </si>
  <si>
    <t>Si el vehículo tiene más de 3 meses (Fecha MADC &gt; 3 meses), la ficha MLD debe encontrarse en el vehículo</t>
  </si>
  <si>
    <t xml:space="preserve">Ficha MLD presente:  </t>
  </si>
  <si>
    <t>Fecha prevista para la preparación VN:</t>
  </si>
  <si>
    <t xml:space="preserve">Fecha prevista puesta accesorios: </t>
  </si>
  <si>
    <t xml:space="preserve"> Placa de Matrícula puesta:</t>
  </si>
  <si>
    <t>Recarga de batería:</t>
  </si>
  <si>
    <r>
      <t xml:space="preserve">Imprima y grape el ticket de carga a esta ficha o anote el código de carga (13 digitos). </t>
    </r>
    <r>
      <rPr>
        <b/>
        <sz val="12"/>
        <rFont val="Arial"/>
        <family val="2"/>
      </rPr>
      <t>Cargue hasta que el smiley aparezca (BC 512 gris o azul).</t>
    </r>
  </si>
  <si>
    <t>Con la firma de este pedido, vendedor y comprador quedan obligados al cumplimiento de las obligaciones que para cada uno de ellos se derivan de las presentes estipulaciones que ambas partes expresamente declaran libre y voluntariamente conocer y aceptar.</t>
  </si>
  <si>
    <t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t>
  </si>
  <si>
    <t>Fast Track
/Up &amp; Go</t>
  </si>
  <si>
    <t xml:space="preserve">     5. ENTREGA VN (cumplimentar por el Asesor Comercial VN/ Especialista Tecnológico)</t>
  </si>
  <si>
    <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</si>
  <si>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 xml:space="preserve">  Plazo de entrega:</t>
  </si>
  <si>
    <t>PLAZO DE ENTREGA:</t>
  </si>
  <si>
    <t>ESTIPULACIONES GENERALES DE VENTA DE VEHÍCULOS NUEVOS</t>
  </si>
  <si>
    <r>
      <t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t>
    </r>
    <r>
      <rPr>
        <b/>
        <sz val="9"/>
        <rFont val="Arial"/>
        <family val="2"/>
      </rPr>
      <t xml:space="preserve">A) CONDICIONES GENERALES DE VENTA:
1. FORMALIZACIÓN DEL CONTRATO
</t>
    </r>
    <r>
      <rPr>
        <sz val="9"/>
        <rFont val="Arial"/>
        <family val="2"/>
      </rPr>
      <t xml:space="preserve">El contrato se aplica desde la aceptación del pedido por el establecimiento vendedor y el abono por el cliente de una cantidad a cuenta fijada de común acuerdo por ambas partes.
</t>
    </r>
    <r>
      <rPr>
        <b/>
        <sz val="9"/>
        <rFont val="Arial"/>
        <family val="2"/>
      </rPr>
      <t>2. PRECIO</t>
    </r>
    <r>
      <rPr>
        <sz val="9"/>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rFont val="Arial"/>
        <family val="2"/>
      </rPr>
      <t>3. CONDICIONES DE PAGO</t>
    </r>
    <r>
      <rPr>
        <sz val="9"/>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rFont val="Arial"/>
        <family val="2"/>
      </rPr>
      <t xml:space="preserve">4. ADQUISICION DE UN VEHICULO USADO POR EL ESTABLECIMIENTO VENDEDOR
</t>
    </r>
    <r>
      <rPr>
        <sz val="9"/>
        <rFont val="Arial"/>
        <family val="2"/>
      </rPr>
      <t xml:space="preserve">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t>
    </r>
  </si>
  <si>
    <r>
      <t xml:space="preserve">- Si se produce un acontecimiento que constituya un caso de fuerza mayor, durante el tiempo que dure dicho acontecimiento.
</t>
    </r>
    <r>
      <rPr>
        <b/>
        <sz val="9"/>
        <rFont val="Arial"/>
        <family val="2"/>
      </rPr>
      <t>6. GARANTIA</t>
    </r>
    <r>
      <rPr>
        <sz val="9"/>
        <rFont val="Arial"/>
        <family val="2"/>
      </rPr>
      <t xml:space="preserve">
Todo vehículo nuevo de la marca Renault se encuentra garantizado contra cualquier defecto de fabricación en los términos establecidos en la carta de garantía que se facilita al cliente en el momento de la entrega del vehículo.
</t>
    </r>
    <r>
      <rPr>
        <b/>
        <sz val="9"/>
        <rFont val="Arial"/>
        <family val="2"/>
      </rPr>
      <t>7. RESOLUCION</t>
    </r>
    <r>
      <rPr>
        <sz val="9"/>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9"/>
        <rFont val="Arial"/>
        <family val="2"/>
      </rPr>
      <t>8. JURISDICCION</t>
    </r>
    <r>
      <rPr>
        <sz val="9"/>
        <rFont val="Arial"/>
        <family val="2"/>
      </rPr>
      <t xml:space="preserve">
Para cualquier reclamación derivada de lo establecido en el presente contrato serán competentes los Tribunales de la residencia habitual del cliente.
</t>
    </r>
    <r>
      <rPr>
        <b/>
        <sz val="9"/>
        <rFont val="Arial"/>
        <family val="2"/>
      </rPr>
      <t xml:space="preserve">B) ARRENDAMIENTO CON OPCION DE COMPRA
</t>
    </r>
    <r>
      <rPr>
        <sz val="9"/>
        <rFont val="Arial"/>
        <family val="2"/>
      </rPr>
      <t>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</si>
  <si>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t>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</si>
  <si>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 xml:space="preserve">
</t>
  </si>
  <si>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 </t>
    </r>
    <r>
      <rPr>
        <sz val="9"/>
        <color rgb="FFFF0000"/>
        <rFont val="Arial"/>
        <family val="2"/>
      </rPr>
      <t xml:space="preserve"> XXXXX. (Siempre Razón Social Concesionario cabecera aunque oferta sea hecha por agente) </t>
    </r>
    <r>
      <rPr>
        <sz val="9"/>
        <rFont val="Arial"/>
        <family val="2"/>
      </rPr>
      <t xml:space="preserve">Renault SAS actúa como responsable independiente para ciertos tratamientos. </t>
    </r>
    <r>
      <rPr>
        <sz val="9"/>
        <color rgb="FFFF0000"/>
        <rFont val="Arial"/>
        <family val="2"/>
      </rPr>
      <t xml:space="preserve">(Si es Agente rellenar este campo con Razón social de agente): </t>
    </r>
    <r>
      <rPr>
        <b/>
        <u/>
        <sz val="9"/>
        <rFont val="Arial"/>
        <family val="2"/>
      </rPr>
      <t>Encargado de tratamiento:</t>
    </r>
    <r>
      <rPr>
        <sz val="9"/>
        <rFont val="Arial"/>
        <family val="2"/>
      </rPr>
      <t xml:space="preserve"> Punto de red </t>
    </r>
    <r>
      <rPr>
        <sz val="9"/>
        <color rgb="FFFF0000"/>
        <rFont val="Arial"/>
        <family val="2"/>
      </rPr>
      <t xml:space="preserve">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www.renault.es y en el sitio web del Punto de Red </t>
    </r>
    <r>
      <rPr>
        <sz val="9"/>
        <color rgb="FFFF0000"/>
        <rFont val="Arial"/>
        <family val="2"/>
      </rPr>
      <t xml:space="preserve">XXXXX (web del concesionario cabecera).
</t>
    </r>
    <r>
      <rPr>
        <sz val="9"/>
        <color theme="1"/>
        <rFont val="Arial"/>
        <family val="2"/>
      </rPr>
      <t xml:space="preserve">
</t>
    </r>
  </si>
  <si>
    <t>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</si>
  <si>
    <t>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</si>
  <si>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INFORMACIÓN DE VEHÍCULO NUEVO</t>
  </si>
  <si>
    <t>PEDIDO DE VEHÍCULO NUEVO</t>
  </si>
  <si>
    <r>
      <rPr>
        <sz val="8"/>
        <color theme="1"/>
        <rFont val="Arial"/>
        <family val="2"/>
      </rP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sz val="8"/>
        <color rgb="FF4E5844"/>
        <rFont val="Arial"/>
        <family val="2"/>
      </rPr>
      <t xml:space="preserve">
</t>
    </r>
    <r>
      <rPr>
        <b/>
        <u/>
        <sz val="8"/>
        <color theme="1"/>
        <rFont val="Arial"/>
        <family val="2"/>
      </rPr>
      <t xml:space="preserve">INFORMACIÓN BÁSICA DE PROTECCIÓN DE DATOS </t>
    </r>
    <r>
      <rPr>
        <b/>
        <sz val="8"/>
        <color theme="1"/>
        <rFont val="Arial"/>
        <family val="2"/>
      </rPr>
      <t xml:space="preserve">
</t>
    </r>
    <r>
      <rPr>
        <b/>
        <u/>
        <sz val="8"/>
        <color theme="1"/>
        <rFont val="Arial"/>
        <family val="2"/>
      </rPr>
      <t>Corresponsables del Tratamiento:</t>
    </r>
    <r>
      <rPr>
        <b/>
        <sz val="8"/>
        <color theme="1"/>
        <rFont val="Arial"/>
        <family val="2"/>
      </rPr>
      <t xml:space="preserve"> </t>
    </r>
    <r>
      <rPr>
        <sz val="8"/>
        <color theme="1"/>
        <rFont val="Arial"/>
        <family val="2"/>
      </rPr>
      <t>Renault España Comercial S.A. (RECSA) y el Punto de Red</t>
    </r>
    <r>
      <rPr>
        <sz val="8"/>
        <color rgb="FF4E5844"/>
        <rFont val="Arial"/>
        <family val="2"/>
      </rPr>
      <t xml:space="preserve"> </t>
    </r>
    <r>
      <rPr>
        <sz val="8"/>
        <color rgb="FFFF0000"/>
        <rFont val="Arial"/>
        <family val="2"/>
      </rPr>
      <t>XXXXX (Siempre Razón Social Concesionario cabecera aunque oferta sea hecha por agente)</t>
    </r>
    <r>
      <rPr>
        <sz val="8"/>
        <color rgb="FF4E5844"/>
        <rFont val="Arial"/>
        <family val="2"/>
      </rPr>
      <t xml:space="preserve">. </t>
    </r>
    <r>
      <rPr>
        <sz val="8"/>
        <color theme="1"/>
        <rFont val="Arial"/>
        <family val="2"/>
      </rPr>
      <t xml:space="preserve">Renault SAS actúa como responsable independiente para ciertos tratamientos. </t>
    </r>
    <r>
      <rPr>
        <sz val="8"/>
        <color rgb="FFFF0000"/>
        <rFont val="Arial"/>
        <family val="2"/>
      </rPr>
      <t>(Si es Agente rellenar este campo con Razón social de agente:</t>
    </r>
    <r>
      <rPr>
        <b/>
        <sz val="8"/>
        <color rgb="FF4E5844"/>
        <rFont val="Arial"/>
        <family val="2"/>
      </rPr>
      <t xml:space="preserve"> </t>
    </r>
    <r>
      <rPr>
        <b/>
        <u/>
        <sz val="8"/>
        <color theme="1"/>
        <rFont val="Arial"/>
        <family val="2"/>
      </rPr>
      <t xml:space="preserve">Encargado de tratamiento: </t>
    </r>
    <r>
      <rPr>
        <sz val="8"/>
        <color theme="1"/>
        <rFont val="Arial"/>
        <family val="2"/>
      </rPr>
      <t xml:space="preserve">Punto de Red  YYYYYYYY. </t>
    </r>
    <r>
      <rPr>
        <b/>
        <u/>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color theme="1"/>
        <rFont val="Arial"/>
        <family val="2"/>
      </rPr>
      <t xml:space="preserve">Derechos: </t>
    </r>
    <r>
      <rPr>
        <sz val="8"/>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t>
    </r>
    <r>
      <rPr>
        <sz val="8"/>
        <color rgb="FF4E5844"/>
        <rFont val="Arial"/>
        <family val="2"/>
      </rPr>
      <t xml:space="preserve"> </t>
    </r>
    <r>
      <rPr>
        <sz val="8"/>
        <color rgb="FFFF0000"/>
        <rFont val="Arial"/>
        <family val="2"/>
      </rPr>
      <t>XXXXXXXX</t>
    </r>
    <r>
      <rPr>
        <sz val="8"/>
        <color theme="1"/>
        <rFont val="Arial"/>
        <family val="2"/>
      </rPr>
      <t xml:space="preserve">, indicando en el "Ejercicio Derechos RGPD". Puede consultar la información adicional en www.dacia.es y en el sitio web del Punto de Red </t>
    </r>
    <r>
      <rPr>
        <sz val="8"/>
        <color rgb="FFFF0000"/>
        <rFont val="Arial"/>
        <family val="2"/>
      </rPr>
      <t>XXXXX (web del concesionario cabecera</t>
    </r>
    <r>
      <rPr>
        <sz val="8"/>
        <color rgb="FF4E5844"/>
        <rFont val="Arial"/>
        <family val="2"/>
      </rPr>
      <t>).</t>
    </r>
    <r>
      <rPr>
        <sz val="8"/>
        <color rgb="FF003594"/>
        <rFont val="Arial"/>
        <family val="2"/>
      </rPr>
      <t xml:space="preserve">
                                                                                                                                                                                                                                                  </t>
    </r>
  </si>
  <si>
    <r>
      <t xml:space="preserve">El precio final del vehículo objeto del presente documento ha sido calculado teniendo en cuenta los impuestos vigentes en la fecha de su elaboración. </t>
    </r>
    <r>
      <rPr>
        <b/>
        <sz val="9"/>
        <rFont val="Arial"/>
        <family val="2"/>
      </rPr>
      <t xml:space="preserve">El precio ofertado podría verse alterado por cualquier posible modificación de los tipos de los impuestos (IVA, IEDMT, u otros) que se encuentren vigentes en la entrega del vehículo. </t>
    </r>
  </si>
  <si>
    <r>
      <t xml:space="preserve">El precio final del vehículo objeto del presente documento ha sido calculado teniendo en cuenta los impuestos vigentes en la fecha de su elaboración. </t>
    </r>
    <r>
      <rPr>
        <b/>
        <sz val="9"/>
        <color theme="1"/>
        <rFont val="Arial"/>
        <family val="2"/>
      </rPr>
      <t xml:space="preserve">El precio ofertado podría verse alterado por cualquier posible modificación de los tipos de los impuestos (IVA, IEDMT, u otros) que se encuentren vigentes en la entrega del vehículo. </t>
    </r>
  </si>
  <si>
    <r>
      <rPr>
        <b/>
        <sz val="9"/>
        <color theme="1"/>
        <rFont val="Arial"/>
        <family val="2"/>
      </rPr>
      <t>6. GARANTIA</t>
    </r>
    <r>
      <rPr>
        <sz val="9"/>
        <color theme="1"/>
        <rFont val="Arial"/>
        <family val="2"/>
      </rPr>
      <t xml:space="preserve">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t>
    </r>
    <r>
      <rPr>
        <b/>
        <sz val="9"/>
        <color theme="1"/>
        <rFont val="Arial"/>
        <family val="2"/>
      </rPr>
      <t>8. JURISDICCION</t>
    </r>
    <r>
      <rPr>
        <sz val="9"/>
        <color theme="1"/>
        <rFont val="Arial"/>
        <family val="2"/>
      </rPr>
      <t xml:space="preserve">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</si>
  <si>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t>
    </r>
    <r>
      <rPr>
        <b/>
        <sz val="9"/>
        <color theme="1"/>
        <rFont val="Arial"/>
        <family val="2"/>
      </rPr>
      <t>1. FORMALIZACIÓN DEL CONTRATO</t>
    </r>
    <r>
      <rPr>
        <sz val="9"/>
        <color theme="1"/>
        <rFont val="Arial"/>
        <family val="2"/>
      </rPr>
      <t xml:space="preserve">
El contrato se aplica desde la aceptación del pedido por el establecimiento vendedor y el abono por el cliente de una cantidad a cuenta fijada de común acuerdo por ambas partes.
</t>
    </r>
    <r>
      <rPr>
        <b/>
        <sz val="9"/>
        <color theme="1"/>
        <rFont val="Arial"/>
        <family val="2"/>
      </rPr>
      <t>2. PRECIO</t>
    </r>
    <r>
      <rPr>
        <sz val="9"/>
        <color theme="1"/>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color theme="1"/>
        <rFont val="Arial"/>
        <family val="2"/>
      </rPr>
      <t>3. CONDICIONES DE PAGO</t>
    </r>
    <r>
      <rPr>
        <sz val="9"/>
        <color theme="1"/>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color theme="1"/>
        <rFont val="Arial"/>
        <family val="2"/>
      </rPr>
      <t>4. ADQUISICION DE UN VEHICULO USADO POR EL ESTABLECIMIENTO VENDEDOR</t>
    </r>
    <r>
      <rPr>
        <sz val="9"/>
        <color theme="1"/>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t>
    </r>
    <r>
      <rPr>
        <b/>
        <sz val="9"/>
        <color theme="1"/>
        <rFont val="Arial"/>
        <family val="2"/>
      </rPr>
      <t>5. ENTREGA</t>
    </r>
    <r>
      <rPr>
        <sz val="9"/>
        <color theme="1"/>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t>
    </r>
  </si>
  <si>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t>
    </r>
    <r>
      <rPr>
        <sz val="9"/>
        <color rgb="FF4E5844"/>
        <rFont val="Arial"/>
        <family val="2"/>
      </rPr>
      <t xml:space="preserve">  </t>
    </r>
    <r>
      <rPr>
        <sz val="9"/>
        <color rgb="FFFF0000"/>
        <rFont val="Arial"/>
        <family val="2"/>
      </rPr>
      <t xml:space="preserve">XXXXX. (Siempre Razón Social Concesionario cabecera aunque oferta sea hecha por agente). </t>
    </r>
    <r>
      <rPr>
        <sz val="9"/>
        <color theme="1"/>
        <rFont val="Arial"/>
        <family val="2"/>
      </rPr>
      <t>Renault SAS actúa como responsable independiente para ciertos tratamientos.</t>
    </r>
    <r>
      <rPr>
        <sz val="9"/>
        <rFont val="Arial"/>
        <family val="2"/>
      </rPr>
      <t xml:space="preserve"> </t>
    </r>
    <r>
      <rPr>
        <sz val="9"/>
        <color rgb="FFFF0000"/>
        <rFont val="Arial"/>
        <family val="2"/>
      </rPr>
      <t>(Si es Agente rellenar este campo con Razón social de agente)</t>
    </r>
    <r>
      <rPr>
        <sz val="9"/>
        <color theme="1"/>
        <rFont val="Arial"/>
        <family val="2"/>
      </rPr>
      <t xml:space="preserve">: </t>
    </r>
    <r>
      <rPr>
        <b/>
        <u/>
        <sz val="9"/>
        <color theme="1"/>
        <rFont val="Arial"/>
        <family val="2"/>
      </rPr>
      <t>Encargado de tratamiento:</t>
    </r>
    <r>
      <rPr>
        <sz val="9"/>
        <color theme="1"/>
        <rFont val="Arial"/>
        <family val="2"/>
      </rPr>
      <t xml:space="preserve"> Punto de red 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www.dacia.es y en el sitio web del Punto de Red </t>
    </r>
    <r>
      <rPr>
        <sz val="9"/>
        <color rgb="FFFF0000"/>
        <rFont val="Arial"/>
        <family val="2"/>
      </rPr>
      <t xml:space="preserve">XXXXX (web del concesionario cabecera).
</t>
    </r>
    <r>
      <rPr>
        <sz val="9"/>
        <color theme="1"/>
        <rFont val="Arial"/>
        <family val="2"/>
      </rPr>
      <t xml:space="preserve">
</t>
    </r>
  </si>
  <si>
    <r>
      <t xml:space="preserve">                                                                    </t>
    </r>
    <r>
      <rPr>
        <b/>
        <sz val="12"/>
        <color rgb="FF4E5844"/>
        <rFont val="Arial"/>
        <family val="2"/>
      </rPr>
      <t xml:space="preserve"> ESTIPULACIONES GENERALES DE VENTA DE VEHÍCULOS NUEVOS</t>
    </r>
    <r>
      <rPr>
        <b/>
        <sz val="12"/>
        <color rgb="FF4E5844"/>
        <rFont val="Calibri"/>
        <family val="2"/>
        <scheme val="minor"/>
      </rPr>
      <t xml:space="preserve">
</t>
    </r>
    <r>
      <rPr>
        <sz val="12"/>
        <color rgb="FF4E5844"/>
        <rFont val="Calibri"/>
        <family val="2"/>
        <scheme val="minor"/>
      </rPr>
      <t>'El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</si>
  <si>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</si>
  <si>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t>
  </si>
  <si>
    <r>
      <rPr>
        <b/>
        <sz val="8"/>
        <rFont val="Arial"/>
        <family val="2"/>
      </rPr>
      <t>7. RESOLUCION</t>
    </r>
    <r>
      <rPr>
        <sz val="8"/>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8"/>
        <rFont val="Arial"/>
        <family val="2"/>
      </rPr>
      <t>8. JURISDICCION</t>
    </r>
    <r>
      <rPr>
        <sz val="8"/>
        <rFont val="Arial"/>
        <family val="2"/>
      </rPr>
      <t xml:space="preserve">
Para cualquier reclamación derivada de lo establecido en el presente contrato serán competentes los Tribunales de la residencia habitual del cliente.
</t>
    </r>
    <r>
      <rPr>
        <b/>
        <sz val="8"/>
        <rFont val="Arial"/>
        <family val="2"/>
      </rPr>
      <t xml:space="preserve">B) RENTING DEL VEHÍCULO ELECTRICO, O ADQUISICION MEDIANTE ARRENDAMIENTO FINANCIERO
</t>
    </r>
    <r>
      <rPr>
        <sz val="8"/>
        <rFont val="Arial"/>
        <family val="2"/>
      </rPr>
      <t xml:space="preserve">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t>
    </r>
    <r>
      <rPr>
        <b/>
        <sz val="8"/>
        <rFont val="Arial"/>
        <family val="2"/>
      </rPr>
      <t xml:space="preserve">C) CONDICIONES DE COMERCIALIZACIÓN DEL SISTEMA DE ALIMENTACIÓN DE VEHÍCULOS ELÉCTRICOS
</t>
    </r>
    <r>
      <rPr>
        <sz val="8"/>
        <rFont val="Arial"/>
        <family val="2"/>
      </rPr>
      <t>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r>
  </si>
  <si>
    <r>
      <t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t>
    </r>
    <r>
      <rPr>
        <b/>
        <sz val="8"/>
        <rFont val="Arial"/>
        <family val="2"/>
      </rPr>
      <t>A) CONDICIONES GENERALES DE VENTA VEHICULO ELECTRICO:</t>
    </r>
    <r>
      <rPr>
        <sz val="8"/>
        <rFont val="Arial"/>
        <family val="2"/>
      </rPr>
      <t xml:space="preserve">
</t>
    </r>
    <r>
      <rPr>
        <b/>
        <sz val="8"/>
        <rFont val="Arial"/>
        <family val="2"/>
      </rPr>
      <t>1. FORMALIZACIÓN DEL CONTRATO</t>
    </r>
    <r>
      <rPr>
        <sz val="8"/>
        <rFont val="Arial"/>
        <family val="2"/>
      </rPr>
      <t xml:space="preserve">
El contrato se aplica desde la aceptación del pedido por el establecimiento vendedor y el abono por el cliente de una cantidad a cuenta fijada de común acuerdo por ambas partes.
</t>
    </r>
    <r>
      <rPr>
        <b/>
        <sz val="8"/>
        <rFont val="Arial"/>
        <family val="2"/>
      </rPr>
      <t>2. PRECIO</t>
    </r>
    <r>
      <rPr>
        <sz val="8"/>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8"/>
        <rFont val="Arial"/>
        <family val="2"/>
      </rPr>
      <t>3. CONDICIONES DE PAGO</t>
    </r>
    <r>
      <rPr>
        <sz val="8"/>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8"/>
        <rFont val="Arial"/>
        <family val="2"/>
      </rPr>
      <t>4. ADQUISICION DE UN VEHICULO USADO POR EL ESTABLECIMIENTO VENDEDOR</t>
    </r>
    <r>
      <rPr>
        <sz val="8"/>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t>
    </r>
    <r>
      <rPr>
        <b/>
        <sz val="8"/>
        <rFont val="Arial"/>
        <family val="2"/>
      </rPr>
      <t>5. ENTREGA</t>
    </r>
    <r>
      <rPr>
        <sz val="8"/>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t>
    </r>
    <r>
      <rPr>
        <b/>
        <sz val="8"/>
        <rFont val="Arial"/>
        <family val="2"/>
      </rPr>
      <t>6. GARANTIA</t>
    </r>
    <r>
      <rPr>
        <sz val="8"/>
        <rFont val="Arial"/>
        <family val="2"/>
      </rPr>
      <t xml:space="preserve">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t>
    </r>
  </si>
  <si>
    <t>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</si>
  <si>
    <t>Plazo de entrega comprometida con el cliente:</t>
  </si>
  <si>
    <t>E-TECH ELÉCTRICO</t>
  </si>
  <si>
    <t>Ejemplar a adjuntar en el Dossier VN                                                                                                                                                                                                                                              Marzo - 2022</t>
  </si>
  <si>
    <t>Kangoo [KK1]</t>
  </si>
  <si>
    <t>ABDU</t>
  </si>
  <si>
    <t>22.04.2024</t>
  </si>
  <si>
    <t>ALBA</t>
  </si>
  <si>
    <t>RENE ANTONIO</t>
  </si>
  <si>
    <t>PEREZ</t>
  </si>
  <si>
    <t>GARCIA</t>
  </si>
  <si>
    <t>CRTA. NACIONAL II 19</t>
  </si>
  <si>
    <t>TRAFIC Furgón [TRU]</t>
  </si>
  <si>
    <t>L1H1 blue dci 96 kw (130 cv) -SS [FG E1 111 Y6]</t>
  </si>
  <si>
    <t>VF1FL000172699377</t>
  </si>
  <si>
    <t>blanco glaciar [369]</t>
  </si>
  <si>
    <t>Pack Visibilidad; nuevo pack clima; guantera cerrada [PCV92 PCL28 BTAGA3]</t>
  </si>
  <si>
    <t>A1035</t>
  </si>
  <si>
    <t>04.03.2024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</si>
</sst>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C0A]d\-mmm\-yy;@"/>
    <numFmt numFmtId="166" formatCode="d\-m\-yy;@"/>
    <numFmt numFmtId="167" formatCode="#,##0\ &quot;€&quot;"/>
    <numFmt numFmtId="168" formatCode="[$-C0A]d\-mmm;@"/>
    <numFmt numFmtId="169" formatCode="[$-C0A]d\ &quot;de&quot;\ mmmm\ &quot;de&quot;\ yyyy;@"/>
  </numFmts>
  <fonts count="258">
    <font>
      <sz val="11"/>
      <color theme="1"/>
      <name val="Calibri"/>
      <family val="2"/>
      <scheme val="minor"/>
    </font>
    <font>
      <b/>
      <sz val="11"/>
      <color theme="0"/>
      <name val="Calibri"/>
      <family val="2"/>
      <scheme val="minor"/>
    </font>
    <font>
      <sz val="10"/>
      <name val="Arial"/>
      <family val="2"/>
    </font>
    <font>
      <b/>
      <sz val="10"/>
      <name val="Calibri"/>
      <family val="2"/>
      <scheme val="minor"/>
    </font>
    <font>
      <sz val="10"/>
      <name val="Calibri"/>
      <family val="2"/>
      <scheme val="minor"/>
    </font>
    <font>
      <u/>
      <sz val="10"/>
      <color indexed="12"/>
      <name val="Arial"/>
      <family val="2"/>
    </font>
    <font>
      <u/>
      <sz val="11"/>
      <color theme="10"/>
      <name val="Calibri"/>
      <family val="2"/>
      <scheme val="minor"/>
    </font>
    <font>
      <b/>
      <sz val="12"/>
      <name val="Calibri"/>
      <family val="2"/>
      <scheme val="minor"/>
    </font>
    <font>
      <sz val="12"/>
      <name val="Calibri"/>
      <family val="2"/>
      <scheme val="minor"/>
    </font>
    <font>
      <b/>
      <sz val="16"/>
      <name val="Calibri"/>
      <family val="2"/>
      <scheme val="minor"/>
    </font>
    <font>
      <b/>
      <sz val="8"/>
      <color rgb="FF333333"/>
      <name val="Calibri"/>
      <family val="2"/>
      <scheme val="minor"/>
    </font>
    <font>
      <sz val="11"/>
      <name val="Calibri"/>
      <family val="2"/>
      <scheme val="minor"/>
    </font>
    <font>
      <b/>
      <sz val="36"/>
      <name val="Calibri"/>
      <family val="2"/>
      <scheme val="minor"/>
    </font>
    <font>
      <b/>
      <u/>
      <sz val="18"/>
      <color rgb="FF0070C0"/>
      <name val="Calibri"/>
      <family val="2"/>
      <scheme val="minor"/>
    </font>
    <font>
      <b/>
      <sz val="18"/>
      <color rgb="FF0070C0"/>
      <name val="Calibri"/>
      <family val="2"/>
      <scheme val="minor"/>
    </font>
    <font>
      <b/>
      <sz val="11"/>
      <name val="Calibri"/>
      <family val="2"/>
      <scheme val="minor"/>
    </font>
    <font>
      <sz val="14"/>
      <name val="Calibri"/>
      <family val="2"/>
      <scheme val="minor"/>
    </font>
    <font>
      <b/>
      <sz val="14"/>
      <name val="Calibri"/>
      <family val="2"/>
      <scheme val="minor"/>
    </font>
    <font>
      <u/>
      <sz val="12"/>
      <color indexed="12"/>
      <name val="Calibri"/>
      <family val="2"/>
      <scheme val="minor"/>
    </font>
    <font>
      <b/>
      <sz val="11"/>
      <color theme="1"/>
      <name val="Calibri"/>
      <family val="2"/>
      <scheme val="minor"/>
    </font>
    <font>
      <b/>
      <sz val="11"/>
      <color theme="3"/>
      <name val="Calibri"/>
      <family val="2"/>
      <scheme val="minor"/>
    </font>
    <font>
      <b/>
      <sz val="36"/>
      <color theme="1"/>
      <name val="Calibri"/>
      <family val="2"/>
      <scheme val="minor"/>
    </font>
    <font>
      <b/>
      <sz val="11"/>
      <color rgb="FF0070C0"/>
      <name val="Calibri"/>
      <family val="2"/>
      <scheme val="minor"/>
    </font>
    <font>
      <sz val="14"/>
      <color theme="3"/>
      <name val="Calibri"/>
      <family val="2"/>
      <scheme val="minor"/>
    </font>
    <font>
      <sz val="11"/>
      <color theme="3"/>
      <name val="Calibri"/>
      <family val="2"/>
      <scheme val="minor"/>
    </font>
    <font>
      <sz val="12"/>
      <color theme="3"/>
      <name val="Calibri"/>
      <family val="2"/>
      <scheme val="minor"/>
    </font>
    <font>
      <b/>
      <sz val="14"/>
      <color theme="3"/>
      <name val="Calibri"/>
      <family val="2"/>
      <scheme val="minor"/>
    </font>
    <font>
      <b/>
      <sz val="12"/>
      <color theme="3"/>
      <name val="Calibri"/>
      <family val="2"/>
      <scheme val="minor"/>
    </font>
    <font>
      <sz val="11"/>
      <color theme="0"/>
      <name val="Calibri"/>
      <family val="2"/>
      <scheme val="minor"/>
    </font>
    <font>
      <b/>
      <sz val="36"/>
      <color theme="1" tint="0.249977111117893"/>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b/>
      <sz val="24"/>
      <color theme="1"/>
      <name val="Calibri"/>
      <family val="2"/>
      <scheme val="minor"/>
    </font>
    <font>
      <sz val="14"/>
      <color theme="1" tint="0.249977111117893"/>
      <name val="Calibri"/>
      <family val="2"/>
      <scheme val="minor"/>
    </font>
    <font>
      <b/>
      <sz val="14"/>
      <color theme="1" tint="0.249977111117893"/>
      <name val="Calibri"/>
      <family val="2"/>
      <scheme val="minor"/>
    </font>
    <font>
      <b/>
      <sz val="24"/>
      <color theme="1" tint="0.249977111117893"/>
      <name val="Calibri"/>
      <family val="2"/>
      <scheme val="minor"/>
    </font>
    <font>
      <b/>
      <sz val="36"/>
      <color rgb="FF0070C0"/>
      <name val="Calibri"/>
      <family val="2"/>
      <scheme val="minor"/>
    </font>
    <font>
      <sz val="11"/>
      <color rgb="FF1F497D"/>
      <name val="Calibri"/>
      <family val="2"/>
      <scheme val="minor"/>
    </font>
    <font>
      <b/>
      <sz val="11"/>
      <color rgb="FF1F497D"/>
      <name val="Calibri"/>
      <family val="2"/>
      <scheme val="minor"/>
    </font>
    <font>
      <b/>
      <sz val="18"/>
      <color rgb="FF1F497D"/>
      <name val="Calibri"/>
      <family val="2"/>
      <scheme val="minor"/>
    </font>
    <font>
      <b/>
      <sz val="36"/>
      <color theme="3"/>
      <name val="Calibri"/>
      <family val="2"/>
      <scheme val="minor"/>
    </font>
    <font>
      <sz val="12"/>
      <color rgb="FF0070C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sz val="12"/>
      <color theme="1"/>
      <name val="Calibri"/>
      <family val="2"/>
      <scheme val="minor"/>
    </font>
    <font>
      <sz val="10"/>
      <name val="Arial"/>
      <family val="2"/>
    </font>
    <font>
      <sz val="14"/>
      <name val="Arial"/>
      <family val="2"/>
    </font>
    <font>
      <b/>
      <sz val="14"/>
      <color indexed="9"/>
      <name val="Arial"/>
      <family val="2"/>
    </font>
    <font>
      <sz val="14"/>
      <name val="Arial"/>
      <family val="2"/>
    </font>
    <font>
      <b/>
      <sz val="14"/>
      <name val="Arial"/>
      <family val="2"/>
    </font>
    <font>
      <b/>
      <sz val="14"/>
      <name val="Arial"/>
      <family val="2"/>
    </font>
    <font>
      <b/>
      <i/>
      <sz val="14"/>
      <name val="Arial"/>
      <family val="2"/>
    </font>
    <font>
      <b/>
      <i/>
      <sz val="14"/>
      <name val="Arial"/>
      <family val="2"/>
    </font>
    <font>
      <b/>
      <i/>
      <sz val="12"/>
      <name val="Arial"/>
      <family val="2"/>
    </font>
    <font>
      <i/>
      <sz val="12"/>
      <name val="Arial"/>
      <family val="2"/>
    </font>
    <font>
      <i/>
      <sz val="14"/>
      <name val="Arial"/>
      <family val="2"/>
    </font>
    <font>
      <b/>
      <sz val="13"/>
      <name val="Arial"/>
      <family val="2"/>
    </font>
    <font>
      <b/>
      <sz val="20"/>
      <name val="Arial"/>
      <family val="2"/>
    </font>
    <font>
      <sz val="12"/>
      <name val="Arial"/>
      <family val="2"/>
    </font>
    <font>
      <b/>
      <sz val="12"/>
      <name val="Arial"/>
      <family val="2"/>
    </font>
    <font>
      <sz val="9"/>
      <color theme="1"/>
      <name val="Arial"/>
      <family val="2"/>
    </font>
    <font>
      <b/>
      <i/>
      <sz val="28"/>
      <color theme="1"/>
      <name val="Calibri"/>
      <family val="2"/>
      <scheme val="minor"/>
    </font>
    <font>
      <sz val="11"/>
      <color rgb="FF000000"/>
      <name val="Calibri"/>
      <family val="2"/>
      <scheme val="minor"/>
    </font>
    <font>
      <sz val="12"/>
      <color rgb="FF000000"/>
      <name val="Calibri"/>
      <family val="2"/>
      <scheme val="minor"/>
    </font>
    <font>
      <b/>
      <sz val="18"/>
      <color rgb="FF0070C0"/>
      <name val="Arial"/>
      <family val="2"/>
    </font>
    <font>
      <b/>
      <sz val="22"/>
      <name val="Arial"/>
      <family val="2"/>
    </font>
    <font>
      <b/>
      <sz val="18"/>
      <name val="Arial"/>
      <family val="2"/>
    </font>
    <font>
      <sz val="11"/>
      <name val="Arial"/>
      <family val="2"/>
    </font>
    <font>
      <b/>
      <sz val="11"/>
      <name val="Arial"/>
      <family val="2"/>
    </font>
    <font>
      <sz val="20"/>
      <name val="Arial"/>
      <family val="2"/>
    </font>
    <font>
      <sz val="9.5"/>
      <name val="Arial"/>
      <family val="2"/>
    </font>
    <font>
      <b/>
      <i/>
      <sz val="11"/>
      <name val="Arial"/>
      <family val="2"/>
    </font>
    <font>
      <sz val="8"/>
      <name val="Arial"/>
      <family val="2"/>
    </font>
    <font>
      <b/>
      <i/>
      <sz val="9.5"/>
      <name val="Arial"/>
      <family val="2"/>
    </font>
    <font>
      <sz val="11"/>
      <color indexed="55"/>
      <name val="Arial"/>
      <family val="2"/>
    </font>
    <font>
      <i/>
      <sz val="11"/>
      <name val="Arial"/>
      <family val="2"/>
    </font>
    <font>
      <sz val="7"/>
      <name val="Arial"/>
      <family val="2"/>
    </font>
    <font>
      <sz val="11"/>
      <color indexed="23"/>
      <name val="Arial"/>
      <family val="2"/>
    </font>
    <font>
      <sz val="11"/>
      <color indexed="10"/>
      <name val="Arial"/>
      <family val="2"/>
    </font>
    <font>
      <b/>
      <sz val="8"/>
      <name val="Arial"/>
      <family val="2"/>
    </font>
    <font>
      <sz val="11"/>
      <color indexed="48"/>
      <name val="Arial"/>
      <family val="2"/>
    </font>
    <font>
      <sz val="8"/>
      <color indexed="55"/>
      <name val="Arial"/>
      <family val="2"/>
    </font>
    <font>
      <sz val="8"/>
      <color indexed="23"/>
      <name val="Arial"/>
      <family val="2"/>
    </font>
    <font>
      <strike/>
      <sz val="8"/>
      <color indexed="10"/>
      <name val="Arial"/>
      <family val="2"/>
    </font>
    <font>
      <strike/>
      <sz val="9"/>
      <color indexed="10"/>
      <name val="Arial"/>
      <family val="2"/>
    </font>
    <font>
      <b/>
      <sz val="10"/>
      <name val="Arial"/>
      <family val="2"/>
    </font>
    <font>
      <sz val="11"/>
      <color indexed="63"/>
      <name val="Arial"/>
      <family val="2"/>
    </font>
    <font>
      <sz val="20"/>
      <color indexed="55"/>
      <name val="Arial"/>
      <family val="2"/>
    </font>
    <font>
      <i/>
      <sz val="8"/>
      <name val="Arial"/>
      <family val="2"/>
    </font>
    <font>
      <b/>
      <sz val="16"/>
      <color theme="1"/>
      <name val="Calibri"/>
      <family val="2"/>
      <scheme val="minor"/>
    </font>
    <font>
      <b/>
      <sz val="12"/>
      <color rgb="FFFF0000"/>
      <name val="Calibri"/>
      <family val="2"/>
      <scheme val="minor"/>
    </font>
    <font>
      <sz val="10"/>
      <name val="Arial"/>
      <family val="2"/>
    </font>
    <font>
      <b/>
      <sz val="48"/>
      <color rgb="FF333333"/>
      <name val="Arial Narrow"/>
      <family val="2"/>
    </font>
    <font>
      <b/>
      <sz val="14"/>
      <color theme="0"/>
      <name val="Calibri"/>
      <family val="2"/>
      <scheme val="minor"/>
    </font>
    <font>
      <b/>
      <sz val="12"/>
      <color theme="0"/>
      <name val="Calibri"/>
      <family val="2"/>
      <scheme val="minor"/>
    </font>
    <font>
      <b/>
      <sz val="48"/>
      <color theme="1"/>
      <name val="Calibri"/>
      <family val="2"/>
      <scheme val="minor"/>
    </font>
    <font>
      <b/>
      <sz val="28"/>
      <color theme="1"/>
      <name val="Calibri"/>
      <family val="2"/>
      <scheme val="minor"/>
    </font>
    <font>
      <b/>
      <sz val="36"/>
      <color rgb="FF333333"/>
      <name val="Arial Narrow"/>
      <family val="2"/>
    </font>
    <font>
      <sz val="26"/>
      <color theme="1"/>
      <name val="Calibri"/>
      <family val="2"/>
    </font>
    <font>
      <sz val="22"/>
      <color theme="1"/>
      <name val="Calibri"/>
      <family val="2"/>
      <scheme val="minor"/>
    </font>
    <font>
      <b/>
      <sz val="20"/>
      <color theme="1"/>
      <name val="Calibri"/>
      <family val="2"/>
      <scheme val="minor"/>
    </font>
    <font>
      <b/>
      <sz val="20"/>
      <color theme="1"/>
      <name val="Calibri"/>
      <family val="2"/>
    </font>
    <font>
      <sz val="16"/>
      <color theme="1"/>
      <name val="Calibri"/>
      <family val="2"/>
      <scheme val="minor"/>
    </font>
    <font>
      <sz val="11"/>
      <color theme="0" tint="-0.34998626667073579"/>
      <name val="Calibri"/>
      <family val="2"/>
      <scheme val="minor"/>
    </font>
    <font>
      <b/>
      <sz val="20"/>
      <color theme="0" tint="-0.34998626667073579"/>
      <name val="Calibri"/>
      <family val="2"/>
      <scheme val="minor"/>
    </font>
    <font>
      <sz val="18"/>
      <color theme="1"/>
      <name val="Calibri"/>
      <family val="2"/>
      <scheme val="minor"/>
    </font>
    <font>
      <b/>
      <sz val="18"/>
      <color theme="1"/>
      <name val="Calibri"/>
      <family val="2"/>
      <scheme val="minor"/>
    </font>
    <font>
      <b/>
      <sz val="22"/>
      <color theme="1"/>
      <name val="Calibri"/>
      <family val="2"/>
    </font>
    <font>
      <b/>
      <sz val="22"/>
      <color theme="1"/>
      <name val="Calibri"/>
      <family val="2"/>
      <scheme val="minor"/>
    </font>
    <font>
      <b/>
      <sz val="18"/>
      <color theme="1"/>
      <name val="Calibri"/>
      <family val="2"/>
    </font>
    <font>
      <sz val="24"/>
      <color theme="1"/>
      <name val="Calibri"/>
      <family val="2"/>
    </font>
    <font>
      <sz val="24"/>
      <color theme="1"/>
      <name val="Calibri"/>
      <family val="2"/>
      <scheme val="minor"/>
    </font>
    <font>
      <sz val="20"/>
      <color theme="1"/>
      <name val="Calibri"/>
      <family val="2"/>
      <scheme val="minor"/>
    </font>
    <font>
      <sz val="26"/>
      <color theme="1"/>
      <name val="Calibri"/>
      <family val="2"/>
      <scheme val="minor"/>
    </font>
    <font>
      <sz val="11"/>
      <color theme="1"/>
      <name val="Arial"/>
      <family val="2"/>
    </font>
    <font>
      <b/>
      <sz val="36"/>
      <color rgb="FF0070C0"/>
      <name val="Arial"/>
      <family val="2"/>
    </font>
    <font>
      <sz val="10"/>
      <color rgb="FF002060"/>
      <name val="Arial"/>
      <family val="2"/>
    </font>
    <font>
      <sz val="12"/>
      <color theme="1"/>
      <name val="Arial"/>
      <family val="2"/>
    </font>
    <font>
      <b/>
      <sz val="12"/>
      <color rgb="FF002060"/>
      <name val="Arial"/>
      <family val="2"/>
    </font>
    <font>
      <b/>
      <sz val="28"/>
      <color rgb="FFFF0000"/>
      <name val="Calibri"/>
      <family val="2"/>
      <scheme val="minor"/>
    </font>
    <font>
      <sz val="14"/>
      <color rgb="FFFF0000"/>
      <name val="Calibri"/>
      <family val="2"/>
      <scheme val="minor"/>
    </font>
    <font>
      <sz val="18"/>
      <color rgb="FFFF0000"/>
      <name val="Calibri"/>
      <family val="2"/>
      <scheme val="minor"/>
    </font>
    <font>
      <b/>
      <sz val="35"/>
      <color rgb="FF333333"/>
      <name val="Arial Narrow"/>
      <family val="2"/>
    </font>
    <font>
      <sz val="10"/>
      <name val="Arial"/>
      <family val="2"/>
    </font>
    <font>
      <sz val="16"/>
      <name val="Arial"/>
      <family val="2"/>
    </font>
    <font>
      <sz val="9"/>
      <name val="Arial"/>
      <family val="2"/>
    </font>
    <font>
      <sz val="9"/>
      <color theme="1"/>
      <name val="Calibri"/>
      <family val="2"/>
      <scheme val="minor"/>
    </font>
    <font>
      <b/>
      <sz val="15"/>
      <name val="Arial"/>
      <family val="2"/>
    </font>
    <font>
      <sz val="25"/>
      <color theme="1"/>
      <name val="Arial"/>
      <family val="2"/>
    </font>
    <font>
      <sz val="30"/>
      <color theme="1"/>
      <name val="Arial"/>
      <family val="2"/>
    </font>
    <font>
      <b/>
      <sz val="30"/>
      <color theme="1"/>
      <name val="Arial"/>
      <family val="2"/>
    </font>
    <font>
      <b/>
      <sz val="30"/>
      <name val="Arial"/>
      <family val="2"/>
    </font>
    <font>
      <sz val="11"/>
      <color rgb="FF6C6F70"/>
      <name val="Arial"/>
      <family val="2"/>
    </font>
    <font>
      <b/>
      <sz val="16"/>
      <color theme="1"/>
      <name val="Arial"/>
      <family val="2"/>
    </font>
    <font>
      <sz val="12"/>
      <color rgb="FFFF0000"/>
      <name val="Calibri"/>
      <family val="2"/>
      <scheme val="minor"/>
    </font>
    <font>
      <b/>
      <sz val="11"/>
      <color theme="1"/>
      <name val="Arial"/>
      <family val="2"/>
    </font>
    <font>
      <sz val="10"/>
      <color theme="1"/>
      <name val="Arial"/>
      <family val="2"/>
    </font>
    <font>
      <b/>
      <sz val="11"/>
      <color theme="0"/>
      <name val="Arial"/>
      <family val="2"/>
    </font>
    <font>
      <sz val="11"/>
      <color theme="3"/>
      <name val="Arial"/>
      <family val="2"/>
    </font>
    <font>
      <sz val="11"/>
      <color rgb="FF002060"/>
      <name val="Arial"/>
      <family val="2"/>
    </font>
    <font>
      <b/>
      <sz val="11"/>
      <color theme="3"/>
      <name val="Arial"/>
      <family val="2"/>
    </font>
    <font>
      <b/>
      <sz val="11"/>
      <color rgb="FF002060"/>
      <name val="Arial"/>
      <family val="2"/>
    </font>
    <font>
      <sz val="9"/>
      <color theme="3"/>
      <name val="Arial"/>
      <family val="2"/>
    </font>
    <font>
      <b/>
      <sz val="11"/>
      <color rgb="FF0070C0"/>
      <name val="Arial"/>
      <family val="2"/>
    </font>
    <font>
      <b/>
      <sz val="12"/>
      <color rgb="FF000000"/>
      <name val="Arial"/>
      <family val="2"/>
    </font>
    <font>
      <sz val="12"/>
      <color rgb="FF000000"/>
      <name val="Arial"/>
      <family val="2"/>
    </font>
    <font>
      <sz val="10"/>
      <name val="Calibri"/>
      <family val="2"/>
    </font>
    <font>
      <b/>
      <sz val="20"/>
      <color theme="3"/>
      <name val="Arial"/>
      <family val="2"/>
    </font>
    <font>
      <b/>
      <sz val="20"/>
      <color theme="1"/>
      <name val="Arial"/>
      <family val="2"/>
    </font>
    <font>
      <b/>
      <sz val="12"/>
      <color theme="1"/>
      <name val="Arial"/>
      <family val="2"/>
    </font>
    <font>
      <sz val="8"/>
      <color rgb="FF003594"/>
      <name val="Arial"/>
      <family val="2"/>
    </font>
    <font>
      <b/>
      <sz val="10"/>
      <color rgb="FF000000"/>
      <name val="Arial Narrow"/>
      <family val="2"/>
    </font>
    <font>
      <sz val="10"/>
      <color rgb="FF383637"/>
      <name val="Arial Narrow"/>
      <family val="2"/>
    </font>
    <font>
      <b/>
      <sz val="10"/>
      <color rgb="FFFFFFFF"/>
      <name val="Arial Narrow"/>
      <family val="2"/>
    </font>
    <font>
      <sz val="9"/>
      <color rgb="FF000000"/>
      <name val="Arial Narrow"/>
      <family val="2"/>
    </font>
    <font>
      <sz val="10"/>
      <color theme="1"/>
      <name val="Arial Narrow"/>
      <family val="2"/>
    </font>
    <font>
      <sz val="10"/>
      <color rgb="FF000000"/>
      <name val="Arial Narrow"/>
      <family val="2"/>
    </font>
    <font>
      <b/>
      <sz val="15"/>
      <color theme="1"/>
      <name val="Arial"/>
      <family val="2"/>
    </font>
    <font>
      <b/>
      <sz val="18"/>
      <color theme="1"/>
      <name val="Arial"/>
      <family val="2"/>
    </font>
    <font>
      <sz val="11"/>
      <color theme="1"/>
      <name val="Arial Narrow"/>
      <family val="2"/>
    </font>
    <font>
      <sz val="12"/>
      <color theme="1"/>
      <name val="Arial Narrow"/>
      <family val="2"/>
    </font>
    <font>
      <b/>
      <sz val="12"/>
      <color theme="1"/>
      <name val="Arial Narrow"/>
      <family val="2"/>
    </font>
    <font>
      <sz val="14"/>
      <color theme="1"/>
      <name val="Arial Narrow"/>
      <family val="2"/>
    </font>
    <font>
      <b/>
      <sz val="14"/>
      <color theme="1"/>
      <name val="Arial Narrow"/>
      <family val="2"/>
    </font>
    <font>
      <b/>
      <sz val="20"/>
      <color theme="1"/>
      <name val="Arial Narrow"/>
      <family val="2"/>
    </font>
    <font>
      <sz val="10"/>
      <color theme="3"/>
      <name val="Arial"/>
      <family val="2"/>
    </font>
    <font>
      <b/>
      <sz val="48"/>
      <color rgb="FF333333"/>
      <name val="Arial"/>
      <family val="2"/>
    </font>
    <font>
      <b/>
      <sz val="48"/>
      <color rgb="FF002060"/>
      <name val="Arial"/>
      <family val="2"/>
    </font>
    <font>
      <b/>
      <sz val="68"/>
      <color rgb="FF0082D2"/>
      <name val="Arial"/>
      <family val="2"/>
    </font>
    <font>
      <b/>
      <sz val="16"/>
      <color rgb="FF0082D2"/>
      <name val="Arial"/>
      <family val="2"/>
    </font>
    <font>
      <b/>
      <sz val="14"/>
      <color rgb="FF0082D2"/>
      <name val="Calibri"/>
      <family val="2"/>
      <scheme val="minor"/>
    </font>
    <font>
      <b/>
      <sz val="11"/>
      <color rgb="FF0082D2"/>
      <name val="Arial"/>
      <family val="2"/>
    </font>
    <font>
      <b/>
      <sz val="20"/>
      <color rgb="FF0082D2"/>
      <name val="Arial"/>
      <family val="2"/>
    </font>
    <font>
      <sz val="14"/>
      <color theme="1"/>
      <name val="Arial"/>
      <family val="2"/>
    </font>
    <font>
      <b/>
      <sz val="10"/>
      <color theme="1"/>
      <name val="Arial"/>
      <family val="2"/>
    </font>
    <font>
      <sz val="10"/>
      <color rgb="FFFF0000"/>
      <name val="Arial"/>
      <family val="2"/>
    </font>
    <font>
      <b/>
      <sz val="10"/>
      <color rgb="FFFF0000"/>
      <name val="Arial"/>
      <family val="2"/>
    </font>
    <font>
      <sz val="20"/>
      <color rgb="FFFF0000"/>
      <name val="Calibri"/>
      <family val="2"/>
      <scheme val="minor"/>
    </font>
    <font>
      <b/>
      <sz val="13"/>
      <color theme="1"/>
      <name val="Arial"/>
      <family val="2"/>
    </font>
    <font>
      <sz val="13"/>
      <color theme="1"/>
      <name val="Arial"/>
      <family val="2"/>
    </font>
    <font>
      <b/>
      <sz val="13"/>
      <color theme="0"/>
      <name val="Arial"/>
      <family val="2"/>
    </font>
    <font>
      <sz val="15"/>
      <color theme="1"/>
      <name val="Arial"/>
      <family val="2"/>
    </font>
    <font>
      <sz val="8"/>
      <color theme="1"/>
      <name val="Arial"/>
      <family val="2"/>
    </font>
    <font>
      <b/>
      <sz val="18"/>
      <color rgb="FF0082D2"/>
      <name val="Arial"/>
      <family val="2"/>
    </font>
    <font>
      <b/>
      <sz val="10"/>
      <color rgb="FF0082D2"/>
      <name val="Arial Narrow"/>
      <family val="2"/>
    </font>
    <font>
      <b/>
      <sz val="20"/>
      <color rgb="FF0082D2"/>
      <name val="Arial Narrow"/>
      <family val="2"/>
    </font>
    <font>
      <sz val="9"/>
      <color rgb="FFFF0000"/>
      <name val="Arial"/>
      <family val="2"/>
    </font>
    <font>
      <b/>
      <sz val="8"/>
      <color theme="1"/>
      <name val="Arial"/>
      <family val="2"/>
    </font>
    <font>
      <sz val="8"/>
      <color rgb="FFFF0000"/>
      <name val="Arial"/>
      <family val="2"/>
    </font>
    <font>
      <sz val="10.75"/>
      <color theme="1"/>
      <name val="Calibri"/>
      <family val="2"/>
      <scheme val="minor"/>
    </font>
    <font>
      <sz val="10.75"/>
      <name val="Arial"/>
      <family val="2"/>
    </font>
    <font>
      <sz val="10.75"/>
      <name val="Calibri"/>
      <family val="2"/>
      <scheme val="minor"/>
    </font>
    <font>
      <sz val="8"/>
      <color rgb="FF1F497D"/>
      <name val="Arial"/>
      <family val="2"/>
    </font>
    <font>
      <b/>
      <sz val="11"/>
      <color theme="1"/>
      <name val="Arial Narrow"/>
      <family val="2"/>
    </font>
    <font>
      <sz val="11"/>
      <color rgb="FFFF0000"/>
      <name val="Arial"/>
      <family val="2"/>
    </font>
    <font>
      <b/>
      <i/>
      <sz val="11"/>
      <color rgb="FFFF3300"/>
      <name val="Arial"/>
      <family val="2"/>
    </font>
    <font>
      <b/>
      <sz val="11"/>
      <color rgb="FFFF3300"/>
      <name val="Arial"/>
      <family val="2"/>
    </font>
    <font>
      <b/>
      <sz val="25"/>
      <color rgb="FFFF3300"/>
      <name val="Arial"/>
      <family val="2"/>
    </font>
    <font>
      <b/>
      <sz val="8"/>
      <color rgb="FFFF3300"/>
      <name val="Arial"/>
      <family val="2"/>
    </font>
    <font>
      <b/>
      <i/>
      <sz val="8"/>
      <color rgb="FFFF3300"/>
      <name val="Arial"/>
      <family val="2"/>
    </font>
    <font>
      <b/>
      <sz val="8"/>
      <color rgb="FFFF0000"/>
      <name val="Arial"/>
      <family val="2"/>
    </font>
    <font>
      <b/>
      <sz val="11"/>
      <color rgb="FFFF0000"/>
      <name val="Arial"/>
      <family val="2"/>
    </font>
    <font>
      <b/>
      <sz val="25"/>
      <name val="Arial"/>
      <family val="2"/>
    </font>
    <font>
      <b/>
      <u/>
      <sz val="12"/>
      <name val="Arial"/>
      <family val="2"/>
    </font>
    <font>
      <b/>
      <i/>
      <sz val="8"/>
      <name val="Arial"/>
      <family val="2"/>
    </font>
    <font>
      <sz val="11"/>
      <color theme="0" tint="-0.34998626667073579"/>
      <name val="Arial"/>
      <family val="2"/>
    </font>
    <font>
      <b/>
      <sz val="11"/>
      <color theme="0" tint="-0.34998626667073579"/>
      <name val="Arial"/>
      <family val="2"/>
    </font>
    <font>
      <b/>
      <sz val="11"/>
      <color indexed="55"/>
      <name val="Arial"/>
      <family val="2"/>
    </font>
    <font>
      <b/>
      <sz val="16"/>
      <name val="Arial"/>
      <family val="2"/>
    </font>
    <font>
      <b/>
      <sz val="20"/>
      <color rgb="FF4E5844"/>
      <name val="Arial"/>
      <family val="2"/>
    </font>
    <font>
      <sz val="11"/>
      <color rgb="FF4E5844"/>
      <name val="Arial"/>
      <family val="2"/>
    </font>
    <font>
      <b/>
      <sz val="11"/>
      <color rgb="FF4E5844"/>
      <name val="Arial"/>
      <family val="2"/>
    </font>
    <font>
      <sz val="8"/>
      <color rgb="FF4E5844"/>
      <name val="Arial"/>
      <family val="2"/>
    </font>
    <font>
      <b/>
      <sz val="8"/>
      <color rgb="FF4E5844"/>
      <name val="Arial"/>
      <family val="2"/>
    </font>
    <font>
      <b/>
      <sz val="12"/>
      <color rgb="FF4E5844"/>
      <name val="Calibri"/>
      <family val="2"/>
      <scheme val="minor"/>
    </font>
    <font>
      <b/>
      <sz val="36"/>
      <color rgb="FF4E5844"/>
      <name val="Calibri"/>
      <family val="2"/>
      <scheme val="minor"/>
    </font>
    <font>
      <sz val="14"/>
      <color rgb="FF4E5844"/>
      <name val="Calibri"/>
      <family val="2"/>
      <scheme val="minor"/>
    </font>
    <font>
      <sz val="11"/>
      <color rgb="FF4E5844"/>
      <name val="Calibri"/>
      <family val="2"/>
      <scheme val="minor"/>
    </font>
    <font>
      <b/>
      <sz val="14"/>
      <color rgb="FF4E5844"/>
      <name val="Calibri"/>
      <family val="2"/>
      <scheme val="minor"/>
    </font>
    <font>
      <sz val="12"/>
      <color rgb="FF4E5844"/>
      <name val="Calibri"/>
      <family val="2"/>
      <scheme val="minor"/>
    </font>
    <font>
      <b/>
      <sz val="11"/>
      <color rgb="FF4E5844"/>
      <name val="Calibri"/>
      <family val="2"/>
      <scheme val="minor"/>
    </font>
    <font>
      <b/>
      <sz val="13"/>
      <color rgb="FF4E5844"/>
      <name val="Arial"/>
      <family val="2"/>
    </font>
    <font>
      <sz val="10"/>
      <color rgb="FF4E5844"/>
      <name val="Arial"/>
      <family val="2"/>
    </font>
    <font>
      <sz val="11"/>
      <color theme="0"/>
      <name val="Arial"/>
      <family val="2"/>
    </font>
    <font>
      <sz val="9"/>
      <color rgb="FF4E5844"/>
      <name val="Arial"/>
      <family val="2"/>
    </font>
    <font>
      <b/>
      <sz val="24"/>
      <color rgb="FF4E5844"/>
      <name val="Calibri"/>
      <family val="2"/>
      <scheme val="minor"/>
    </font>
    <font>
      <b/>
      <u/>
      <sz val="8"/>
      <name val="Arial"/>
      <family val="2"/>
    </font>
    <font>
      <b/>
      <sz val="24"/>
      <name val="NouvelR"/>
    </font>
    <font>
      <b/>
      <sz val="24"/>
      <name val="Calibri"/>
      <family val="2"/>
      <scheme val="minor"/>
    </font>
    <font>
      <b/>
      <sz val="20"/>
      <color rgb="FF4E5844"/>
      <name val="Dacia Block"/>
    </font>
    <font>
      <b/>
      <sz val="12"/>
      <name val="NouvelR"/>
    </font>
    <font>
      <b/>
      <sz val="11"/>
      <color theme="0"/>
      <name val="NouvelR"/>
    </font>
    <font>
      <b/>
      <sz val="11"/>
      <color theme="0"/>
      <name val="Read"/>
      <family val="2"/>
    </font>
    <font>
      <b/>
      <sz val="12"/>
      <color rgb="FF4E5844"/>
      <name val="Read"/>
      <family val="2"/>
    </font>
    <font>
      <b/>
      <sz val="14"/>
      <color theme="1"/>
      <name val="Arial"/>
      <family val="2"/>
    </font>
    <font>
      <b/>
      <sz val="9"/>
      <name val="Arial"/>
      <family val="2"/>
    </font>
    <font>
      <b/>
      <sz val="9"/>
      <color theme="1"/>
      <name val="Arial"/>
      <family val="2"/>
    </font>
    <font>
      <b/>
      <u/>
      <sz val="9"/>
      <color theme="1"/>
      <name val="Arial"/>
      <family val="2"/>
    </font>
    <font>
      <b/>
      <u/>
      <sz val="9"/>
      <name val="Arial"/>
      <family val="2"/>
    </font>
    <font>
      <b/>
      <sz val="12"/>
      <color rgb="FF4E5844"/>
      <name val="Arial"/>
      <family val="2"/>
    </font>
    <font>
      <sz val="9"/>
      <name val="Calibri"/>
      <family val="2"/>
    </font>
    <font>
      <sz val="9"/>
      <name val="Calibri"/>
      <family val="2"/>
      <scheme val="minor"/>
    </font>
    <font>
      <b/>
      <sz val="14"/>
      <color theme="1" tint="0.249977111117893"/>
      <name val="Arial"/>
      <family val="2"/>
    </font>
    <font>
      <sz val="12"/>
      <color theme="1" tint="0.249977111117893"/>
      <name val="Arial"/>
      <family val="2"/>
    </font>
    <font>
      <b/>
      <sz val="12"/>
      <color theme="1" tint="0.249977111117893"/>
      <name val="Arial"/>
      <family val="2"/>
    </font>
    <font>
      <b/>
      <sz val="36"/>
      <color theme="1"/>
      <name val="Arial"/>
      <family val="2"/>
    </font>
    <font>
      <sz val="14"/>
      <color rgb="FF4E5844"/>
      <name val="Arial"/>
      <family val="2"/>
    </font>
    <font>
      <b/>
      <sz val="14"/>
      <color rgb="FF4E5844"/>
      <name val="Arial"/>
      <family val="2"/>
    </font>
    <font>
      <sz val="12"/>
      <color rgb="FF4E5844"/>
      <name val="Arial"/>
      <family val="2"/>
    </font>
    <font>
      <b/>
      <sz val="12"/>
      <color theme="0"/>
      <name val="Read"/>
      <family val="2"/>
    </font>
    <font>
      <sz val="12"/>
      <color theme="0"/>
      <name val="Arial"/>
      <family val="2"/>
    </font>
    <font>
      <b/>
      <u/>
      <sz val="8"/>
      <color theme="1"/>
      <name val="Arial"/>
      <family val="2"/>
    </font>
    <font>
      <sz val="10.75"/>
      <color theme="1"/>
      <name val="Arial"/>
      <family val="2"/>
    </font>
    <font>
      <b/>
      <sz val="26"/>
      <color rgb="FF0082D2"/>
      <name val="NouvelR"/>
    </font>
    <font>
      <b/>
      <sz val="12"/>
      <color rgb="FF000000"/>
      <name val="RD-Read Regular"/>
    </font>
    <font>
      <b/>
      <sz val="9"/>
      <color rgb="FF000000"/>
      <name val="RD-Read Regular"/>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theme="2"/>
        <bgColor indexed="64"/>
      </patternFill>
    </fill>
    <fill>
      <patternFill patternType="solid">
        <fgColor theme="1"/>
        <bgColor indexed="64"/>
      </patternFill>
    </fill>
    <fill>
      <patternFill patternType="solid">
        <fgColor theme="3" tint="0.39997558519241921"/>
        <bgColor indexed="64"/>
      </patternFill>
    </fill>
    <fill>
      <patternFill patternType="solid">
        <fgColor rgb="FF1F497D"/>
        <bgColor indexed="64"/>
      </patternFill>
    </fill>
    <fill>
      <patternFill patternType="solid">
        <fgColor theme="2" tint="-0.89999084444715716"/>
        <bgColor indexed="64"/>
      </patternFill>
    </fill>
    <fill>
      <patternFill patternType="solid">
        <fgColor rgb="FF0082D2"/>
        <bgColor indexed="64"/>
      </patternFill>
    </fill>
    <fill>
      <patternFill patternType="solid">
        <fgColor theme="0" tint="-0.14999847407452621"/>
        <bgColor indexed="64"/>
      </patternFill>
    </fill>
    <fill>
      <patternFill patternType="solid">
        <fgColor rgb="FF4E5844"/>
        <bgColor indexed="64"/>
      </patternFill>
    </fill>
    <fill>
      <patternFill patternType="solid">
        <fgColor rgb="FFFFFF99"/>
        <bgColor indexed="64"/>
      </patternFill>
    </fill>
  </fills>
  <borders count="100">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3"/>
      </left>
      <right/>
      <top/>
      <bottom/>
      <diagonal/>
    </border>
    <border>
      <left/>
      <right style="thin">
        <color theme="3"/>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indexed="64"/>
      </left>
      <right style="thin">
        <color indexed="64"/>
      </right>
      <top style="thin">
        <color indexed="64"/>
      </top>
      <bottom/>
      <diagonal/>
    </border>
    <border>
      <left style="thin">
        <color auto="1"/>
      </left>
      <right style="thin">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right/>
      <top style="hair">
        <color auto="1"/>
      </top>
      <bottom style="hair">
        <color auto="1"/>
      </bottom>
      <diagonal/>
    </border>
    <border>
      <left/>
      <right style="thin">
        <color theme="0" tint="-4.9989318521683403E-2"/>
      </right>
      <top/>
      <bottom/>
      <diagonal/>
    </border>
    <border>
      <left style="thin">
        <color theme="0" tint="-4.9989318521683403E-2"/>
      </left>
      <right/>
      <top/>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top style="thin">
        <color theme="0" tint="-4.9989318521683403E-2"/>
      </top>
      <bottom/>
      <diagonal/>
    </border>
    <border>
      <left style="thin">
        <color theme="0" tint="-4.9989318521683403E-2"/>
      </left>
      <right/>
      <top style="thin">
        <color theme="0" tint="-4.9989318521683403E-2"/>
      </top>
      <bottom/>
      <diagonal/>
    </border>
    <border>
      <left style="dashed">
        <color auto="1"/>
      </left>
      <right/>
      <top/>
      <bottom/>
      <diagonal/>
    </border>
    <border>
      <left/>
      <right style="thin">
        <color theme="0" tint="-4.9989318521683403E-2"/>
      </right>
      <top style="thin">
        <color theme="0" tint="-4.9989318521683403E-2"/>
      </top>
      <bottom/>
      <diagonal/>
    </border>
    <border>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rgb="FF1F497D"/>
      </bottom>
      <diagonal/>
    </border>
    <border>
      <left style="thin">
        <color rgb="FF1F497D"/>
      </left>
      <right style="thin">
        <color theme="3"/>
      </right>
      <top/>
      <bottom/>
      <diagonal/>
    </border>
    <border>
      <left/>
      <right/>
      <top/>
      <bottom style="thin">
        <color rgb="FF4E5844"/>
      </bottom>
      <diagonal/>
    </border>
    <border>
      <left style="medium">
        <color rgb="FF4E5844"/>
      </left>
      <right style="medium">
        <color rgb="FF4E5844"/>
      </right>
      <top style="medium">
        <color rgb="FF4E5844"/>
      </top>
      <bottom style="medium">
        <color rgb="FF4E5844"/>
      </bottom>
      <diagonal/>
    </border>
    <border>
      <left style="medium">
        <color rgb="FF4E5844"/>
      </left>
      <right/>
      <top style="medium">
        <color rgb="FF4E5844"/>
      </top>
      <bottom style="medium">
        <color rgb="FF4E5844"/>
      </bottom>
      <diagonal/>
    </border>
    <border>
      <left/>
      <right/>
      <top style="medium">
        <color rgb="FF4E5844"/>
      </top>
      <bottom style="medium">
        <color rgb="FF4E5844"/>
      </bottom>
      <diagonal/>
    </border>
    <border>
      <left/>
      <right style="medium">
        <color rgb="FF4E5844"/>
      </right>
      <top style="medium">
        <color rgb="FF4E5844"/>
      </top>
      <bottom style="medium">
        <color rgb="FF4E5844"/>
      </bottom>
      <diagonal/>
    </border>
    <border>
      <left style="medium">
        <color rgb="FF4E5844"/>
      </left>
      <right/>
      <top style="medium">
        <color rgb="FF4E5844"/>
      </top>
      <bottom/>
      <diagonal/>
    </border>
    <border>
      <left/>
      <right/>
      <top style="medium">
        <color rgb="FF4E5844"/>
      </top>
      <bottom/>
      <diagonal/>
    </border>
    <border>
      <left/>
      <right style="medium">
        <color rgb="FF4E5844"/>
      </right>
      <top style="medium">
        <color rgb="FF4E5844"/>
      </top>
      <bottom/>
      <diagonal/>
    </border>
    <border>
      <left style="medium">
        <color rgb="FF4E5844"/>
      </left>
      <right/>
      <top/>
      <bottom style="medium">
        <color rgb="FF4E5844"/>
      </bottom>
      <diagonal/>
    </border>
    <border>
      <left/>
      <right/>
      <top/>
      <bottom style="medium">
        <color rgb="FF4E5844"/>
      </bottom>
      <diagonal/>
    </border>
    <border>
      <left/>
      <right style="medium">
        <color rgb="FF4E5844"/>
      </right>
      <top/>
      <bottom style="medium">
        <color rgb="FF4E5844"/>
      </bottom>
      <diagonal/>
    </border>
    <border>
      <left style="thin">
        <color rgb="FF4E5844"/>
      </left>
      <right style="thin">
        <color rgb="FF4E5844"/>
      </right>
      <top style="thin">
        <color rgb="FF4E5844"/>
      </top>
      <bottom style="thin">
        <color rgb="FF4E5844"/>
      </bottom>
      <diagonal/>
    </border>
    <border>
      <left style="thin">
        <color rgb="FF4E5844"/>
      </left>
      <right/>
      <top style="thin">
        <color rgb="FF4E5844"/>
      </top>
      <bottom style="thin">
        <color rgb="FF4E5844"/>
      </bottom>
      <diagonal/>
    </border>
    <border>
      <left/>
      <right/>
      <top style="thin">
        <color rgb="FF4E5844"/>
      </top>
      <bottom style="thin">
        <color rgb="FF4E5844"/>
      </bottom>
      <diagonal/>
    </border>
    <border>
      <left/>
      <right style="thin">
        <color rgb="FF4E5844"/>
      </right>
      <top style="thin">
        <color rgb="FF4E5844"/>
      </top>
      <bottom style="thin">
        <color rgb="FF4E5844"/>
      </bottom>
      <diagonal/>
    </border>
    <border>
      <left style="thin">
        <color theme="3"/>
      </left>
      <right/>
      <top/>
      <bottom style="thin">
        <color rgb="FF4E5844"/>
      </bottom>
      <diagonal/>
    </border>
    <border>
      <left/>
      <right style="thin">
        <color theme="3"/>
      </right>
      <top/>
      <bottom style="thin">
        <color rgb="FF4E5844"/>
      </bottom>
      <diagonal/>
    </border>
    <border>
      <left style="medium">
        <color rgb="FF4E5844"/>
      </left>
      <right/>
      <top style="medium">
        <color rgb="FF4E5844"/>
      </top>
      <bottom style="thin">
        <color rgb="FF4E5844"/>
      </bottom>
      <diagonal/>
    </border>
    <border>
      <left/>
      <right/>
      <top style="medium">
        <color rgb="FF4E5844"/>
      </top>
      <bottom style="thin">
        <color rgb="FF4E5844"/>
      </bottom>
      <diagonal/>
    </border>
    <border>
      <left/>
      <right style="medium">
        <color rgb="FF4E5844"/>
      </right>
      <top style="medium">
        <color rgb="FF4E5844"/>
      </top>
      <bottom style="thin">
        <color rgb="FF4E5844"/>
      </bottom>
      <diagonal/>
    </border>
    <border>
      <left style="thin">
        <color rgb="FF4E5844"/>
      </left>
      <right/>
      <top style="thin">
        <color rgb="FF4E5844"/>
      </top>
      <bottom/>
      <diagonal/>
    </border>
    <border>
      <left/>
      <right/>
      <top style="thin">
        <color rgb="FF4E5844"/>
      </top>
      <bottom/>
      <diagonal/>
    </border>
    <border>
      <left/>
      <right style="thin">
        <color rgb="FF4E5844"/>
      </right>
      <top style="thin">
        <color rgb="FF4E5844"/>
      </top>
      <bottom/>
      <diagonal/>
    </border>
    <border>
      <left style="thin">
        <color rgb="FF4E5844"/>
      </left>
      <right/>
      <top/>
      <bottom style="thin">
        <color rgb="FF4E5844"/>
      </bottom>
      <diagonal/>
    </border>
    <border>
      <left/>
      <right style="thin">
        <color rgb="FF4E5844"/>
      </right>
      <top/>
      <bottom style="thin">
        <color rgb="FF4E5844"/>
      </bottom>
      <diagonal/>
    </border>
  </borders>
  <cellStyleXfs count="10">
    <xf numFmtId="0" fontId="0" fillId="0" borderId="0"/>
    <xf numFmtId="0" fontId="2"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2" fillId="0" borderId="0"/>
    <xf numFmtId="0" fontId="47" fillId="0" borderId="0"/>
    <xf numFmtId="0" fontId="93" fillId="0" borderId="0"/>
    <xf numFmtId="0" fontId="125" fillId="0" borderId="0"/>
    <xf numFmtId="0" fontId="2" fillId="0" borderId="0"/>
    <xf numFmtId="0" fontId="2" fillId="0" borderId="0"/>
  </cellStyleXfs>
  <cellXfs count="2940">
    <xf numFmtId="0" fontId="0" fillId="0" borderId="0" xfId="0"/>
    <xf numFmtId="0" fontId="11" fillId="3" borderId="0" xfId="0" applyFont="1" applyFill="1"/>
    <xf numFmtId="0" fontId="0" fillId="3" borderId="0" xfId="0" applyFill="1"/>
    <xf numFmtId="0" fontId="0" fillId="3" borderId="0" xfId="0" quotePrefix="1" applyFill="1"/>
    <xf numFmtId="0" fontId="12" fillId="3" borderId="0" xfId="0" applyFont="1" applyFill="1" applyAlignment="1">
      <alignment vertical="center" wrapText="1"/>
    </xf>
    <xf numFmtId="0" fontId="13" fillId="3" borderId="0" xfId="0" applyFont="1" applyFill="1"/>
    <xf numFmtId="0" fontId="14" fillId="3" borderId="0" xfId="0" applyFont="1" applyFill="1"/>
    <xf numFmtId="0" fontId="1" fillId="5" borderId="11" xfId="0" applyFont="1" applyFill="1" applyBorder="1" applyAlignment="1">
      <alignment vertical="center"/>
    </xf>
    <xf numFmtId="0" fontId="1" fillId="5" borderId="0" xfId="0" applyFont="1" applyFill="1" applyAlignment="1">
      <alignment vertical="center"/>
    </xf>
    <xf numFmtId="0" fontId="1" fillId="5" borderId="10" xfId="0" applyFont="1" applyFill="1" applyBorder="1" applyAlignment="1">
      <alignment vertical="center"/>
    </xf>
    <xf numFmtId="0" fontId="15" fillId="3" borderId="0" xfId="0" applyFont="1" applyFill="1" applyAlignment="1">
      <alignment vertical="center"/>
    </xf>
    <xf numFmtId="0" fontId="16" fillId="3" borderId="0" xfId="0" applyFont="1" applyFill="1" applyAlignment="1">
      <alignment vertical="center"/>
    </xf>
    <xf numFmtId="0" fontId="16" fillId="3" borderId="0" xfId="0" applyFont="1" applyFill="1" applyAlignment="1">
      <alignment vertical="center" shrinkToFit="1"/>
    </xf>
    <xf numFmtId="0" fontId="0" fillId="3" borderId="0" xfId="0" applyFill="1" applyAlignment="1">
      <alignment horizontal="center"/>
    </xf>
    <xf numFmtId="0" fontId="16" fillId="3" borderId="0" xfId="0" applyFont="1" applyFill="1" applyAlignment="1">
      <alignment vertical="center" wrapText="1"/>
    </xf>
    <xf numFmtId="0" fontId="16" fillId="3" borderId="0" xfId="0" applyFont="1" applyFill="1"/>
    <xf numFmtId="0" fontId="11" fillId="3" borderId="0" xfId="0" applyFont="1" applyFill="1" applyAlignment="1">
      <alignment vertical="center"/>
    </xf>
    <xf numFmtId="0" fontId="17" fillId="3" borderId="0" xfId="0" applyFont="1" applyFill="1" applyAlignment="1">
      <alignment vertical="center" wrapText="1"/>
    </xf>
    <xf numFmtId="0" fontId="17" fillId="3" borderId="0" xfId="0" applyFont="1" applyFill="1" applyAlignment="1">
      <alignment vertical="center"/>
    </xf>
    <xf numFmtId="0" fontId="17" fillId="3" borderId="0" xfId="0" applyFont="1" applyFill="1" applyAlignment="1">
      <alignment wrapText="1"/>
    </xf>
    <xf numFmtId="0" fontId="17" fillId="3" borderId="12" xfId="0" applyFont="1" applyFill="1" applyBorder="1" applyAlignment="1">
      <alignment vertical="top" wrapText="1"/>
    </xf>
    <xf numFmtId="0" fontId="8" fillId="3" borderId="12" xfId="0" applyFont="1" applyFill="1" applyBorder="1" applyAlignment="1">
      <alignment vertical="top" wrapText="1"/>
    </xf>
    <xf numFmtId="0" fontId="8" fillId="3" borderId="0" xfId="0" applyFont="1" applyFill="1" applyAlignment="1">
      <alignment vertical="top" wrapText="1"/>
    </xf>
    <xf numFmtId="1" fontId="18" fillId="0" borderId="4" xfId="2" applyNumberFormat="1" applyFont="1" applyBorder="1" applyAlignment="1" applyProtection="1">
      <alignment horizontal="left"/>
    </xf>
    <xf numFmtId="0" fontId="19" fillId="3" borderId="0" xfId="0" applyFont="1" applyFill="1"/>
    <xf numFmtId="0" fontId="21" fillId="3" borderId="0" xfId="0" applyFont="1" applyFill="1" applyAlignment="1">
      <alignment vertical="center" wrapText="1"/>
    </xf>
    <xf numFmtId="0" fontId="20" fillId="3" borderId="0" xfId="0" applyFont="1" applyFill="1" applyAlignment="1">
      <alignment vertical="center"/>
    </xf>
    <xf numFmtId="0" fontId="24" fillId="3" borderId="0" xfId="0" applyFont="1" applyFill="1"/>
    <xf numFmtId="0" fontId="23" fillId="3" borderId="0" xfId="0" applyFont="1" applyFill="1" applyAlignment="1">
      <alignment vertical="center" shrinkToFit="1"/>
    </xf>
    <xf numFmtId="0" fontId="23" fillId="3" borderId="0" xfId="0" applyFont="1" applyFill="1"/>
    <xf numFmtId="0" fontId="26" fillId="3" borderId="0" xfId="0" applyFont="1" applyFill="1" applyAlignment="1">
      <alignment vertical="center" wrapText="1"/>
    </xf>
    <xf numFmtId="0" fontId="0" fillId="3" borderId="0" xfId="0" applyFill="1" applyAlignment="1">
      <alignment horizontal="left"/>
    </xf>
    <xf numFmtId="0" fontId="25" fillId="3" borderId="0" xfId="0" applyFont="1" applyFill="1" applyAlignment="1">
      <alignment vertical="top" wrapText="1"/>
    </xf>
    <xf numFmtId="0" fontId="14" fillId="3" borderId="0" xfId="0" applyFont="1" applyFill="1" applyAlignment="1">
      <alignment horizontal="left" vertical="center" wrapText="1"/>
    </xf>
    <xf numFmtId="0" fontId="4" fillId="0" borderId="0" xfId="1" applyFont="1"/>
    <xf numFmtId="0" fontId="4" fillId="3" borderId="0" xfId="1" applyFont="1" applyFill="1"/>
    <xf numFmtId="0" fontId="4" fillId="3" borderId="1" xfId="1" applyFont="1" applyFill="1" applyBorder="1" applyAlignment="1">
      <alignment horizontal="center" vertical="center"/>
    </xf>
    <xf numFmtId="0" fontId="7" fillId="2" borderId="2" xfId="1" applyFont="1" applyFill="1" applyBorder="1" applyAlignment="1">
      <alignment horizontal="left"/>
    </xf>
    <xf numFmtId="0" fontId="3" fillId="3" borderId="1" xfId="1" applyFont="1" applyFill="1" applyBorder="1"/>
    <xf numFmtId="0" fontId="4" fillId="0" borderId="0" xfId="1" applyFont="1" applyAlignment="1">
      <alignment horizontal="left" wrapText="1"/>
    </xf>
    <xf numFmtId="0" fontId="4" fillId="0" borderId="0" xfId="1" applyFont="1" applyAlignment="1">
      <alignment horizontal="left"/>
    </xf>
    <xf numFmtId="0" fontId="8" fillId="0" borderId="0" xfId="1" applyFont="1" applyAlignment="1">
      <alignment vertical="center"/>
    </xf>
    <xf numFmtId="0" fontId="7" fillId="2" borderId="6" xfId="1" applyFont="1" applyFill="1" applyBorder="1" applyAlignment="1">
      <alignment horizontal="left"/>
    </xf>
    <xf numFmtId="0" fontId="10" fillId="0" borderId="0" xfId="1" applyFont="1"/>
    <xf numFmtId="0" fontId="7" fillId="2" borderId="7" xfId="1" applyFont="1" applyFill="1" applyBorder="1" applyAlignment="1">
      <alignment horizontal="left"/>
    </xf>
    <xf numFmtId="0" fontId="16" fillId="0" borderId="0" xfId="1" applyFont="1" applyAlignment="1">
      <alignment horizontal="center" vertical="center"/>
    </xf>
    <xf numFmtId="0" fontId="4" fillId="3" borderId="0" xfId="1" applyFont="1" applyFill="1" applyAlignment="1">
      <alignment horizontal="center" vertical="center"/>
    </xf>
    <xf numFmtId="0" fontId="8" fillId="3" borderId="0" xfId="1" applyFont="1" applyFill="1" applyAlignment="1">
      <alignment horizontal="left"/>
    </xf>
    <xf numFmtId="0" fontId="3" fillId="3" borderId="0" xfId="1" applyFont="1" applyFill="1" applyAlignment="1">
      <alignment horizontal="center"/>
    </xf>
    <xf numFmtId="0" fontId="4" fillId="3" borderId="0" xfId="1" applyFont="1" applyFill="1" applyAlignment="1">
      <alignment horizontal="center" vertical="center" wrapText="1"/>
    </xf>
    <xf numFmtId="0" fontId="7" fillId="2" borderId="6" xfId="1" applyFont="1" applyFill="1" applyBorder="1" applyAlignment="1">
      <alignment horizontal="left" vertical="top"/>
    </xf>
    <xf numFmtId="0" fontId="3" fillId="3" borderId="0" xfId="1" applyFont="1" applyFill="1"/>
    <xf numFmtId="4" fontId="4" fillId="0" borderId="0" xfId="1" applyNumberFormat="1" applyFont="1" applyAlignment="1">
      <alignment horizontal="left"/>
    </xf>
    <xf numFmtId="0" fontId="3" fillId="0" borderId="0" xfId="1" applyFont="1" applyAlignment="1">
      <alignment horizontal="center"/>
    </xf>
    <xf numFmtId="20" fontId="4" fillId="0" borderId="0" xfId="1" applyNumberFormat="1" applyFont="1"/>
    <xf numFmtId="0" fontId="4" fillId="0" borderId="0" xfId="1" applyFont="1" applyAlignment="1">
      <alignment horizontal="center" vertical="center"/>
    </xf>
    <xf numFmtId="0" fontId="3" fillId="2" borderId="0" xfId="1" applyFont="1" applyFill="1" applyAlignment="1">
      <alignment horizontal="center"/>
    </xf>
    <xf numFmtId="164" fontId="4" fillId="0" borderId="0" xfId="1" applyNumberFormat="1" applyFont="1" applyAlignment="1">
      <alignment horizontal="left"/>
    </xf>
    <xf numFmtId="0" fontId="9" fillId="0" borderId="0" xfId="1" applyFont="1" applyAlignment="1">
      <alignment vertical="center"/>
    </xf>
    <xf numFmtId="0" fontId="9" fillId="3" borderId="0" xfId="1" applyFont="1" applyFill="1" applyAlignment="1">
      <alignment vertical="center"/>
    </xf>
    <xf numFmtId="3" fontId="4" fillId="0" borderId="0" xfId="1" applyNumberFormat="1" applyFont="1" applyAlignment="1">
      <alignment horizontal="left"/>
    </xf>
    <xf numFmtId="0" fontId="7" fillId="3" borderId="2" xfId="1" applyFont="1" applyFill="1" applyBorder="1" applyAlignment="1" applyProtection="1">
      <alignment horizontal="left" vertical="center"/>
      <protection locked="0"/>
    </xf>
    <xf numFmtId="0" fontId="7" fillId="3" borderId="6" xfId="1" applyFont="1" applyFill="1" applyBorder="1" applyAlignment="1" applyProtection="1">
      <alignment horizontal="left" vertical="center"/>
      <protection locked="0"/>
    </xf>
    <xf numFmtId="14" fontId="7" fillId="3" borderId="6" xfId="1" applyNumberFormat="1" applyFont="1" applyFill="1" applyBorder="1" applyAlignment="1" applyProtection="1">
      <alignment horizontal="left" vertical="center"/>
      <protection locked="0"/>
    </xf>
    <xf numFmtId="164" fontId="7" fillId="3" borderId="7" xfId="1" applyNumberFormat="1" applyFont="1" applyFill="1" applyBorder="1" applyAlignment="1" applyProtection="1">
      <alignment horizontal="left" vertical="center"/>
      <protection locked="0"/>
    </xf>
    <xf numFmtId="164" fontId="7" fillId="3" borderId="6" xfId="1" applyNumberFormat="1" applyFont="1" applyFill="1" applyBorder="1" applyAlignment="1" applyProtection="1">
      <alignment horizontal="left" vertical="center"/>
      <protection locked="0"/>
    </xf>
    <xf numFmtId="0" fontId="7" fillId="0" borderId="6" xfId="1" applyFont="1" applyBorder="1" applyAlignment="1" applyProtection="1">
      <alignment horizontal="left"/>
      <protection locked="0"/>
    </xf>
    <xf numFmtId="14" fontId="7" fillId="0" borderId="6" xfId="1" applyNumberFormat="1" applyFont="1" applyBorder="1" applyAlignment="1" applyProtection="1">
      <alignment horizontal="left"/>
      <protection locked="0"/>
    </xf>
    <xf numFmtId="164" fontId="7" fillId="0" borderId="6" xfId="1" applyNumberFormat="1" applyFont="1" applyBorder="1" applyAlignment="1" applyProtection="1">
      <alignment horizontal="left"/>
      <protection locked="0"/>
    </xf>
    <xf numFmtId="4" fontId="7" fillId="0" borderId="6" xfId="1" applyNumberFormat="1" applyFont="1" applyBorder="1" applyAlignment="1" applyProtection="1">
      <alignment horizontal="left" vertical="center"/>
      <protection locked="0"/>
    </xf>
    <xf numFmtId="3" fontId="7" fillId="0" borderId="6" xfId="1" applyNumberFormat="1" applyFont="1" applyBorder="1" applyAlignment="1" applyProtection="1">
      <alignment horizontal="left" vertical="center"/>
      <protection locked="0"/>
    </xf>
    <xf numFmtId="164" fontId="7" fillId="3" borderId="6" xfId="1" applyNumberFormat="1" applyFont="1" applyFill="1" applyBorder="1" applyAlignment="1" applyProtection="1">
      <alignment horizontal="left"/>
      <protection locked="0"/>
    </xf>
    <xf numFmtId="0" fontId="7" fillId="3" borderId="6" xfId="1" applyFont="1" applyFill="1" applyBorder="1" applyAlignment="1" applyProtection="1">
      <alignment horizontal="left"/>
      <protection locked="0"/>
    </xf>
    <xf numFmtId="164" fontId="7" fillId="0" borderId="7" xfId="1" applyNumberFormat="1" applyFont="1" applyBorder="1" applyAlignment="1" applyProtection="1">
      <alignment horizontal="left"/>
      <protection locked="0"/>
    </xf>
    <xf numFmtId="0" fontId="1" fillId="3" borderId="11"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30" fillId="3" borderId="10" xfId="0" applyFont="1" applyFill="1" applyBorder="1" applyAlignment="1">
      <alignment vertical="center" shrinkToFit="1"/>
    </xf>
    <xf numFmtId="0" fontId="30" fillId="3" borderId="11" xfId="0" applyFont="1" applyFill="1" applyBorder="1" applyAlignment="1">
      <alignment vertical="center"/>
    </xf>
    <xf numFmtId="0" fontId="30" fillId="3" borderId="0" xfId="0" applyFont="1" applyFill="1" applyAlignment="1">
      <alignment vertical="center"/>
    </xf>
    <xf numFmtId="0" fontId="30" fillId="3" borderId="0" xfId="0" applyFont="1" applyFill="1" applyAlignment="1">
      <alignment vertical="center" shrinkToFit="1"/>
    </xf>
    <xf numFmtId="0" fontId="30" fillId="3" borderId="8" xfId="0" applyFont="1" applyFill="1" applyBorder="1" applyAlignment="1">
      <alignment horizontal="center" vertical="center" shrinkToFit="1"/>
    </xf>
    <xf numFmtId="0" fontId="30" fillId="3" borderId="11" xfId="0" applyFont="1" applyFill="1" applyBorder="1" applyAlignment="1">
      <alignment horizontal="right" vertical="center"/>
    </xf>
    <xf numFmtId="0" fontId="30" fillId="3" borderId="0" xfId="0" applyFont="1" applyFill="1" applyAlignment="1">
      <alignment horizontal="center" vertical="center" shrinkToFit="1"/>
    </xf>
    <xf numFmtId="0" fontId="0" fillId="3" borderId="10" xfId="0" applyFill="1" applyBorder="1"/>
    <xf numFmtId="0" fontId="30" fillId="3" borderId="0" xfId="0" applyFont="1" applyFill="1" applyAlignment="1">
      <alignment horizontal="center" vertical="center"/>
    </xf>
    <xf numFmtId="0" fontId="30" fillId="3" borderId="11" xfId="0" applyFont="1" applyFill="1" applyBorder="1" applyAlignment="1">
      <alignment horizontal="right" vertical="center" wrapText="1"/>
    </xf>
    <xf numFmtId="0" fontId="0" fillId="3" borderId="11" xfId="0" applyFill="1" applyBorder="1"/>
    <xf numFmtId="0" fontId="30" fillId="3" borderId="0" xfId="0" applyFont="1" applyFill="1" applyAlignment="1">
      <alignment vertical="center" wrapText="1"/>
    </xf>
    <xf numFmtId="0" fontId="30" fillId="3" borderId="0" xfId="0" applyFont="1" applyFill="1"/>
    <xf numFmtId="0" fontId="28" fillId="5" borderId="0" xfId="0" applyFont="1" applyFill="1" applyAlignment="1">
      <alignment vertical="center"/>
    </xf>
    <xf numFmtId="0" fontId="28" fillId="5" borderId="10" xfId="0" applyFont="1" applyFill="1" applyBorder="1" applyAlignment="1">
      <alignment vertical="center"/>
    </xf>
    <xf numFmtId="0" fontId="28" fillId="3" borderId="11" xfId="0" applyFont="1" applyFill="1" applyBorder="1" applyAlignment="1">
      <alignment vertical="center"/>
    </xf>
    <xf numFmtId="0" fontId="28" fillId="3" borderId="0" xfId="0" applyFont="1" applyFill="1" applyAlignment="1">
      <alignment vertical="center"/>
    </xf>
    <xf numFmtId="0" fontId="28" fillId="3" borderId="10" xfId="0" applyFont="1" applyFill="1" applyBorder="1" applyAlignment="1">
      <alignment vertical="center"/>
    </xf>
    <xf numFmtId="0" fontId="30" fillId="3" borderId="10" xfId="0" applyFont="1" applyFill="1" applyBorder="1"/>
    <xf numFmtId="0" fontId="30" fillId="3" borderId="11" xfId="0" applyFont="1" applyFill="1" applyBorder="1"/>
    <xf numFmtId="0" fontId="30" fillId="3" borderId="11" xfId="0" applyFont="1" applyFill="1" applyBorder="1" applyAlignment="1">
      <alignment wrapText="1"/>
    </xf>
    <xf numFmtId="0" fontId="0" fillId="3" borderId="0" xfId="0" applyFill="1" applyAlignment="1">
      <alignment horizontal="left" vertical="top" wrapText="1"/>
    </xf>
    <xf numFmtId="0" fontId="32" fillId="3" borderId="10" xfId="0" applyFont="1" applyFill="1" applyBorder="1" applyAlignment="1">
      <alignment wrapText="1"/>
    </xf>
    <xf numFmtId="0" fontId="30" fillId="3" borderId="0" xfId="0" applyFont="1" applyFill="1" applyAlignment="1">
      <alignment wrapText="1"/>
    </xf>
    <xf numFmtId="0" fontId="32" fillId="3" borderId="0" xfId="0" applyFont="1" applyFill="1" applyAlignment="1">
      <alignment horizontal="right" vertical="center" wrapText="1"/>
    </xf>
    <xf numFmtId="0" fontId="32" fillId="3" borderId="0" xfId="0" applyFont="1" applyFill="1" applyAlignment="1">
      <alignment vertical="center" wrapText="1"/>
    </xf>
    <xf numFmtId="166" fontId="30" fillId="3" borderId="0" xfId="0" applyNumberFormat="1" applyFont="1" applyFill="1" applyAlignment="1">
      <alignment wrapText="1"/>
    </xf>
    <xf numFmtId="0" fontId="32" fillId="3" borderId="0" xfId="0" applyFont="1" applyFill="1" applyAlignment="1">
      <alignment horizontal="center" vertical="center"/>
    </xf>
    <xf numFmtId="0" fontId="32" fillId="3" borderId="11" xfId="0" applyFont="1" applyFill="1" applyBorder="1" applyAlignment="1">
      <alignment wrapText="1"/>
    </xf>
    <xf numFmtId="0" fontId="32" fillId="3" borderId="0" xfId="0" applyFont="1" applyFill="1" applyAlignment="1">
      <alignment wrapText="1"/>
    </xf>
    <xf numFmtId="0" fontId="30" fillId="3" borderId="11" xfId="0" applyFont="1" applyFill="1" applyBorder="1" applyAlignment="1">
      <alignment horizontal="right" wrapText="1"/>
    </xf>
    <xf numFmtId="0" fontId="30" fillId="3" borderId="0" xfId="0" applyFont="1" applyFill="1" applyAlignment="1">
      <alignment horizontal="center" wrapText="1"/>
    </xf>
    <xf numFmtId="0" fontId="30" fillId="3" borderId="0" xfId="0" applyFont="1" applyFill="1" applyAlignment="1">
      <alignment horizontal="left" wrapText="1"/>
    </xf>
    <xf numFmtId="0" fontId="30" fillId="3" borderId="0" xfId="0" applyFont="1" applyFill="1" applyAlignment="1">
      <alignment vertical="top" wrapText="1"/>
    </xf>
    <xf numFmtId="0" fontId="30" fillId="3" borderId="10" xfId="0" applyFont="1" applyFill="1" applyBorder="1" applyAlignment="1">
      <alignment horizontal="left" vertical="top" wrapText="1"/>
    </xf>
    <xf numFmtId="0" fontId="30" fillId="3" borderId="0" xfId="0" applyFont="1" applyFill="1" applyAlignment="1">
      <alignment horizontal="left" vertical="top" wrapText="1"/>
    </xf>
    <xf numFmtId="0" fontId="30" fillId="3" borderId="0" xfId="0" applyFont="1" applyFill="1" applyAlignment="1">
      <alignment horizontal="center" vertical="top" wrapText="1"/>
    </xf>
    <xf numFmtId="0" fontId="30" fillId="3" borderId="0" xfId="0" applyFont="1" applyFill="1" applyAlignment="1">
      <alignment horizontal="center" vertical="top"/>
    </xf>
    <xf numFmtId="0" fontId="30" fillId="3" borderId="11" xfId="0" applyFont="1" applyFill="1" applyBorder="1" applyAlignment="1">
      <alignment horizontal="right"/>
    </xf>
    <xf numFmtId="0" fontId="30" fillId="3" borderId="11" xfId="0" applyFont="1" applyFill="1" applyBorder="1" applyAlignment="1">
      <alignment vertical="center" wrapText="1"/>
    </xf>
    <xf numFmtId="0" fontId="30" fillId="3" borderId="10" xfId="0" applyFont="1" applyFill="1" applyBorder="1" applyAlignment="1">
      <alignment vertical="center" wrapText="1"/>
    </xf>
    <xf numFmtId="15" fontId="30" fillId="3" borderId="0" xfId="0" applyNumberFormat="1" applyFont="1" applyFill="1" applyAlignment="1">
      <alignment vertical="center" wrapText="1"/>
    </xf>
    <xf numFmtId="0" fontId="30" fillId="3" borderId="0" xfId="0" applyFont="1" applyFill="1" applyAlignment="1">
      <alignment horizontal="left" vertical="center"/>
    </xf>
    <xf numFmtId="0" fontId="32" fillId="3" borderId="10" xfId="0" applyFont="1" applyFill="1" applyBorder="1" applyAlignment="1">
      <alignment horizontal="center" vertical="center" wrapText="1"/>
    </xf>
    <xf numFmtId="0" fontId="30" fillId="3" borderId="0" xfId="0" applyFont="1" applyFill="1" applyAlignment="1">
      <alignment horizontal="left" vertical="center" wrapText="1"/>
    </xf>
    <xf numFmtId="0" fontId="30" fillId="3" borderId="11" xfId="0" applyFont="1" applyFill="1" applyBorder="1" applyAlignment="1">
      <alignment horizontal="left" vertical="center"/>
    </xf>
    <xf numFmtId="0" fontId="31" fillId="3" borderId="0" xfId="0" applyFont="1" applyFill="1"/>
    <xf numFmtId="15" fontId="32" fillId="3" borderId="0" xfId="0" applyNumberFormat="1" applyFont="1" applyFill="1" applyAlignment="1">
      <alignment vertical="center" wrapText="1"/>
    </xf>
    <xf numFmtId="0" fontId="32" fillId="3" borderId="10" xfId="0" applyFont="1" applyFill="1" applyBorder="1" applyAlignment="1">
      <alignment vertical="center" wrapText="1"/>
    </xf>
    <xf numFmtId="0" fontId="30" fillId="3" borderId="0" xfId="0" applyFont="1" applyFill="1" applyAlignment="1">
      <alignment vertical="top"/>
    </xf>
    <xf numFmtId="0" fontId="32" fillId="3" borderId="22" xfId="0" applyFont="1" applyFill="1" applyBorder="1" applyAlignment="1" applyProtection="1">
      <alignment horizontal="center" vertical="center" wrapText="1"/>
      <protection locked="0"/>
    </xf>
    <xf numFmtId="0" fontId="30" fillId="3" borderId="11" xfId="0" applyFont="1" applyFill="1" applyBorder="1" applyAlignment="1">
      <alignment vertical="top" wrapText="1"/>
    </xf>
    <xf numFmtId="0" fontId="30" fillId="3" borderId="10" xfId="0" applyFont="1" applyFill="1" applyBorder="1" applyAlignment="1">
      <alignment vertical="top" wrapText="1"/>
    </xf>
    <xf numFmtId="0" fontId="32" fillId="3" borderId="0" xfId="0" applyFont="1" applyFill="1" applyAlignment="1">
      <alignment horizontal="right" vertical="top"/>
    </xf>
    <xf numFmtId="167" fontId="30" fillId="3" borderId="0" xfId="0" applyNumberFormat="1" applyFont="1" applyFill="1" applyAlignment="1">
      <alignment horizontal="center" vertical="top" wrapText="1"/>
    </xf>
    <xf numFmtId="0" fontId="30" fillId="3" borderId="13" xfId="0" applyFont="1" applyFill="1" applyBorder="1" applyAlignment="1">
      <alignment vertical="top" wrapText="1"/>
    </xf>
    <xf numFmtId="0" fontId="30" fillId="3" borderId="8" xfId="0" applyFont="1" applyFill="1" applyBorder="1" applyAlignment="1">
      <alignment vertical="center" wrapText="1"/>
    </xf>
    <xf numFmtId="0" fontId="30" fillId="3" borderId="9" xfId="0" applyFont="1" applyFill="1" applyBorder="1" applyAlignment="1">
      <alignment vertical="center" wrapText="1"/>
    </xf>
    <xf numFmtId="0" fontId="32" fillId="3" borderId="11" xfId="0" applyFont="1" applyFill="1" applyBorder="1" applyAlignment="1">
      <alignment vertical="top" wrapText="1"/>
    </xf>
    <xf numFmtId="0" fontId="32" fillId="3" borderId="0" xfId="0" applyFont="1" applyFill="1" applyAlignment="1">
      <alignment vertical="top" wrapText="1"/>
    </xf>
    <xf numFmtId="0" fontId="32" fillId="3" borderId="10" xfId="0" applyFont="1" applyFill="1" applyBorder="1" applyAlignment="1">
      <alignment vertical="top" wrapText="1"/>
    </xf>
    <xf numFmtId="0" fontId="31" fillId="3" borderId="11" xfId="0" applyFont="1" applyFill="1" applyBorder="1" applyAlignment="1">
      <alignment vertical="top" wrapText="1"/>
    </xf>
    <xf numFmtId="0" fontId="31" fillId="3" borderId="10" xfId="0" applyFont="1" applyFill="1" applyBorder="1" applyAlignment="1">
      <alignment vertical="top" wrapText="1"/>
    </xf>
    <xf numFmtId="0" fontId="32" fillId="3" borderId="14" xfId="0" applyFont="1" applyFill="1" applyBorder="1" applyAlignment="1">
      <alignment vertical="top" wrapText="1"/>
    </xf>
    <xf numFmtId="0" fontId="32" fillId="3" borderId="12" xfId="0" applyFont="1" applyFill="1" applyBorder="1" applyAlignment="1">
      <alignment vertical="top" wrapText="1"/>
    </xf>
    <xf numFmtId="0" fontId="31" fillId="3" borderId="12" xfId="0" applyFont="1" applyFill="1" applyBorder="1" applyAlignment="1">
      <alignment vertical="top" wrapText="1"/>
    </xf>
    <xf numFmtId="0" fontId="32" fillId="3" borderId="15" xfId="0" applyFont="1" applyFill="1" applyBorder="1" applyAlignment="1">
      <alignment vertical="top" wrapText="1"/>
    </xf>
    <xf numFmtId="0" fontId="31" fillId="3" borderId="0" xfId="0" applyFont="1" applyFill="1" applyAlignment="1">
      <alignment vertical="top" wrapText="1"/>
    </xf>
    <xf numFmtId="0" fontId="33" fillId="3" borderId="0" xfId="0" applyFont="1" applyFill="1"/>
    <xf numFmtId="0" fontId="30" fillId="3" borderId="0" xfId="0" applyFont="1" applyFill="1" applyAlignment="1">
      <alignment horizontal="center"/>
    </xf>
    <xf numFmtId="0" fontId="32" fillId="3" borderId="22" xfId="0" applyFont="1" applyFill="1" applyBorder="1" applyAlignment="1">
      <alignment horizontal="center" vertical="center" wrapText="1"/>
    </xf>
    <xf numFmtId="0" fontId="0" fillId="3" borderId="13" xfId="0" applyFill="1" applyBorder="1"/>
    <xf numFmtId="0" fontId="0" fillId="3" borderId="8" xfId="0" applyFill="1" applyBorder="1"/>
    <xf numFmtId="0" fontId="30" fillId="3" borderId="8" xfId="0" applyFont="1" applyFill="1" applyBorder="1"/>
    <xf numFmtId="0" fontId="34" fillId="3" borderId="8" xfId="0" applyFont="1" applyFill="1" applyBorder="1" applyAlignment="1">
      <alignment vertical="center" wrapText="1"/>
    </xf>
    <xf numFmtId="0" fontId="35" fillId="3" borderId="8" xfId="0" applyFont="1" applyFill="1" applyBorder="1" applyAlignment="1">
      <alignment vertical="center" wrapText="1"/>
    </xf>
    <xf numFmtId="0" fontId="35" fillId="3" borderId="9" xfId="0" applyFont="1" applyFill="1" applyBorder="1" applyAlignment="1">
      <alignment vertical="center" wrapText="1"/>
    </xf>
    <xf numFmtId="49" fontId="30" fillId="3" borderId="22" xfId="0" applyNumberFormat="1" applyFont="1" applyFill="1" applyBorder="1" applyAlignment="1" applyProtection="1">
      <alignment horizontal="center" vertical="center"/>
      <protection locked="0"/>
    </xf>
    <xf numFmtId="0" fontId="34" fillId="3" borderId="0" xfId="0" applyFont="1" applyFill="1" applyAlignment="1">
      <alignment vertical="center" wrapText="1"/>
    </xf>
    <xf numFmtId="0" fontId="34" fillId="3" borderId="0" xfId="0" applyFont="1" applyFill="1" applyAlignment="1">
      <alignment horizontal="center" vertical="center" wrapText="1"/>
    </xf>
    <xf numFmtId="0" fontId="34" fillId="3" borderId="0" xfId="0" applyFont="1" applyFill="1" applyAlignment="1">
      <alignment horizontal="left" vertical="center" wrapText="1"/>
    </xf>
    <xf numFmtId="0" fontId="34" fillId="3" borderId="10" xfId="0" applyFont="1" applyFill="1" applyBorder="1" applyAlignment="1">
      <alignment horizontal="left" vertical="center" wrapText="1"/>
    </xf>
    <xf numFmtId="0" fontId="16" fillId="3" borderId="0" xfId="0" applyFont="1" applyFill="1" applyAlignment="1">
      <alignment horizontal="center" vertical="center" wrapText="1"/>
    </xf>
    <xf numFmtId="0" fontId="0" fillId="3" borderId="0" xfId="0" applyFill="1" applyAlignment="1">
      <alignment vertical="center"/>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0" fontId="11" fillId="3" borderId="0" xfId="0" applyFont="1" applyFill="1" applyAlignment="1">
      <alignment horizontal="left"/>
    </xf>
    <xf numFmtId="0" fontId="32" fillId="3" borderId="11" xfId="0" applyFont="1" applyFill="1" applyBorder="1"/>
    <xf numFmtId="49" fontId="32" fillId="3" borderId="26" xfId="0" applyNumberFormat="1" applyFont="1" applyFill="1" applyBorder="1" applyAlignment="1" applyProtection="1">
      <alignment horizontal="center" vertical="center"/>
      <protection locked="0"/>
    </xf>
    <xf numFmtId="0" fontId="14" fillId="3" borderId="0" xfId="0" applyFont="1" applyFill="1" applyAlignment="1">
      <alignment vertical="center" wrapText="1"/>
    </xf>
    <xf numFmtId="0" fontId="34" fillId="3" borderId="10" xfId="0" applyFont="1" applyFill="1" applyBorder="1" applyAlignment="1">
      <alignment horizontal="center" vertical="center" wrapText="1"/>
    </xf>
    <xf numFmtId="0" fontId="30" fillId="3" borderId="0" xfId="0" applyFont="1" applyFill="1" applyAlignment="1">
      <alignment horizontal="right" vertical="center"/>
    </xf>
    <xf numFmtId="0" fontId="30" fillId="3" borderId="0" xfId="0" applyFont="1" applyFill="1" applyAlignment="1">
      <alignment horizontal="right" vertical="center" wrapText="1"/>
    </xf>
    <xf numFmtId="0" fontId="30" fillId="3" borderId="0" xfId="0" applyFont="1" applyFill="1" applyAlignment="1">
      <alignment horizontal="right" wrapText="1"/>
    </xf>
    <xf numFmtId="0" fontId="30" fillId="3" borderId="0" xfId="0" applyFont="1" applyFill="1" applyAlignment="1">
      <alignment horizontal="center" vertical="center" wrapText="1"/>
    </xf>
    <xf numFmtId="0" fontId="30" fillId="3" borderId="0" xfId="0" applyFont="1" applyFill="1" applyAlignment="1">
      <alignment horizontal="right"/>
    </xf>
    <xf numFmtId="0" fontId="30" fillId="3" borderId="8" xfId="0" applyFont="1" applyFill="1" applyBorder="1" applyAlignment="1">
      <alignment vertical="top" wrapText="1"/>
    </xf>
    <xf numFmtId="0" fontId="31" fillId="3" borderId="0" xfId="0" applyFont="1" applyFill="1" applyAlignment="1">
      <alignment vertical="top"/>
    </xf>
    <xf numFmtId="0" fontId="31" fillId="3" borderId="0" xfId="0" applyFont="1" applyFill="1" applyAlignment="1">
      <alignment vertical="center" wrapText="1"/>
    </xf>
    <xf numFmtId="0" fontId="31" fillId="3" borderId="0" xfId="0" applyFont="1" applyFill="1" applyAlignment="1">
      <alignment horizontal="left" vertical="top" wrapText="1"/>
    </xf>
    <xf numFmtId="49" fontId="16" fillId="3" borderId="22" xfId="0" applyNumberFormat="1" applyFont="1" applyFill="1" applyBorder="1" applyAlignment="1">
      <alignment horizontal="center" vertical="center"/>
    </xf>
    <xf numFmtId="49" fontId="32" fillId="3" borderId="26" xfId="0" applyNumberFormat="1" applyFont="1" applyFill="1" applyBorder="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horizontal="center"/>
    </xf>
    <xf numFmtId="0" fontId="0" fillId="3" borderId="0" xfId="0" applyFill="1" applyAlignment="1">
      <alignment horizontal="center" vertical="center"/>
    </xf>
    <xf numFmtId="0" fontId="32" fillId="3" borderId="22" xfId="0" applyFont="1" applyFill="1" applyBorder="1" applyAlignment="1" applyProtection="1">
      <alignment horizontal="center" vertical="center"/>
      <protection locked="0"/>
    </xf>
    <xf numFmtId="0" fontId="32" fillId="3" borderId="0" xfId="0" applyFont="1" applyFill="1" applyAlignment="1">
      <alignment vertical="center"/>
    </xf>
    <xf numFmtId="0" fontId="32" fillId="3" borderId="13" xfId="0" applyFont="1" applyFill="1" applyBorder="1" applyAlignment="1">
      <alignment horizontal="center" vertical="center"/>
    </xf>
    <xf numFmtId="0" fontId="30" fillId="3" borderId="8" xfId="0" applyFont="1" applyFill="1" applyBorder="1" applyAlignment="1">
      <alignment vertical="center"/>
    </xf>
    <xf numFmtId="0" fontId="30" fillId="3" borderId="8" xfId="0" applyFont="1" applyFill="1" applyBorder="1" applyAlignment="1">
      <alignment vertical="center" shrinkToFit="1"/>
    </xf>
    <xf numFmtId="0" fontId="30" fillId="3" borderId="9" xfId="0" applyFont="1" applyFill="1" applyBorder="1" applyAlignment="1">
      <alignment vertical="center" shrinkToFit="1"/>
    </xf>
    <xf numFmtId="0" fontId="32" fillId="3" borderId="11" xfId="0" applyFont="1" applyFill="1" applyBorder="1" applyAlignment="1">
      <alignment horizontal="center" vertical="center"/>
    </xf>
    <xf numFmtId="0" fontId="32" fillId="2" borderId="22" xfId="0" applyFont="1" applyFill="1" applyBorder="1" applyAlignment="1" applyProtection="1">
      <alignment horizontal="center" vertical="center" shrinkToFit="1"/>
      <protection locked="0"/>
    </xf>
    <xf numFmtId="0" fontId="30" fillId="3" borderId="10" xfId="0" applyFont="1" applyFill="1" applyBorder="1" applyAlignment="1">
      <alignment vertical="center"/>
    </xf>
    <xf numFmtId="0" fontId="32" fillId="3" borderId="14" xfId="0" applyFont="1" applyFill="1" applyBorder="1" applyAlignment="1">
      <alignment horizontal="center" vertical="center"/>
    </xf>
    <xf numFmtId="0" fontId="30" fillId="3" borderId="12" xfId="0" applyFont="1" applyFill="1" applyBorder="1" applyAlignment="1">
      <alignment vertical="center"/>
    </xf>
    <xf numFmtId="0" fontId="0" fillId="3" borderId="12" xfId="0" applyFill="1" applyBorder="1"/>
    <xf numFmtId="0" fontId="30" fillId="3" borderId="12" xfId="0" applyFont="1" applyFill="1" applyBorder="1" applyAlignment="1">
      <alignment vertical="center" shrinkToFit="1"/>
    </xf>
    <xf numFmtId="0" fontId="30" fillId="3" borderId="15" xfId="0" applyFont="1" applyFill="1" applyBorder="1" applyAlignment="1">
      <alignment vertical="center" shrinkToFit="1"/>
    </xf>
    <xf numFmtId="0" fontId="30" fillId="3" borderId="10" xfId="0" applyFont="1" applyFill="1" applyBorder="1" applyAlignment="1">
      <alignment horizontal="center" vertical="top"/>
    </xf>
    <xf numFmtId="0" fontId="30" fillId="3" borderId="10" xfId="0" applyFont="1" applyFill="1" applyBorder="1" applyAlignment="1">
      <alignment horizontal="left" vertical="center"/>
    </xf>
    <xf numFmtId="49" fontId="32" fillId="2" borderId="27" xfId="0" applyNumberFormat="1" applyFont="1" applyFill="1" applyBorder="1" applyAlignment="1" applyProtection="1">
      <alignment horizontal="center" vertical="center" shrinkToFit="1"/>
      <protection locked="0"/>
    </xf>
    <xf numFmtId="0" fontId="32" fillId="3" borderId="22" xfId="0" applyFont="1" applyFill="1" applyBorder="1" applyAlignment="1">
      <alignment horizontal="center" vertical="center"/>
    </xf>
    <xf numFmtId="0" fontId="32" fillId="3" borderId="22" xfId="0" applyFont="1" applyFill="1" applyBorder="1" applyAlignment="1">
      <alignment horizontal="center" vertical="center" shrinkToFit="1"/>
    </xf>
    <xf numFmtId="0" fontId="32" fillId="2" borderId="22" xfId="0" applyFont="1" applyFill="1" applyBorder="1" applyAlignment="1">
      <alignment horizontal="center" vertical="center" shrinkToFit="1"/>
    </xf>
    <xf numFmtId="0" fontId="32" fillId="2" borderId="27" xfId="0" applyFont="1" applyFill="1" applyBorder="1" applyAlignment="1">
      <alignment horizontal="center" vertical="center" shrinkToFit="1"/>
    </xf>
    <xf numFmtId="14" fontId="7" fillId="3" borderId="2" xfId="1" applyNumberFormat="1" applyFont="1" applyFill="1" applyBorder="1" applyAlignment="1" applyProtection="1">
      <alignment horizontal="left"/>
      <protection locked="0"/>
    </xf>
    <xf numFmtId="0" fontId="38" fillId="3" borderId="0" xfId="0" applyFont="1" applyFill="1"/>
    <xf numFmtId="0" fontId="39" fillId="3" borderId="0" xfId="0" applyFont="1" applyFill="1" applyAlignment="1">
      <alignment horizontal="center" vertical="center"/>
    </xf>
    <xf numFmtId="0" fontId="39" fillId="3" borderId="0" xfId="0" applyFont="1" applyFill="1" applyAlignment="1">
      <alignment horizontal="center"/>
    </xf>
    <xf numFmtId="0" fontId="40" fillId="3" borderId="0" xfId="0" applyFont="1" applyFill="1"/>
    <xf numFmtId="0" fontId="40" fillId="3" borderId="0" xfId="0" applyFont="1" applyFill="1" applyAlignment="1">
      <alignment vertical="center" wrapText="1"/>
    </xf>
    <xf numFmtId="0" fontId="40" fillId="3" borderId="0" xfId="0" applyFont="1" applyFill="1" applyAlignment="1">
      <alignment horizontal="left" vertical="center" wrapText="1"/>
    </xf>
    <xf numFmtId="0" fontId="23" fillId="3" borderId="0" xfId="0" applyFont="1" applyFill="1" applyAlignment="1">
      <alignment vertical="center" wrapText="1"/>
    </xf>
    <xf numFmtId="0" fontId="26" fillId="3" borderId="0" xfId="0" applyFont="1" applyFill="1" applyAlignment="1">
      <alignment wrapText="1"/>
    </xf>
    <xf numFmtId="0" fontId="41" fillId="3" borderId="0" xfId="0" applyFont="1" applyFill="1" applyAlignment="1">
      <alignment vertical="center" wrapText="1"/>
    </xf>
    <xf numFmtId="0" fontId="17" fillId="3" borderId="0" xfId="0" applyFont="1" applyFill="1" applyAlignment="1">
      <alignment vertical="top" wrapText="1"/>
    </xf>
    <xf numFmtId="0" fontId="26" fillId="3" borderId="0" xfId="0" applyFont="1" applyFill="1" applyAlignment="1">
      <alignment vertical="top" wrapText="1"/>
    </xf>
    <xf numFmtId="0" fontId="29" fillId="3" borderId="0" xfId="0" applyFont="1" applyFill="1" applyAlignment="1">
      <alignment vertical="center" wrapText="1"/>
    </xf>
    <xf numFmtId="0" fontId="43" fillId="0" borderId="0" xfId="0" applyFont="1" applyAlignment="1">
      <alignment horizontal="center"/>
    </xf>
    <xf numFmtId="0" fontId="43" fillId="3" borderId="0" xfId="0" applyFont="1" applyFill="1"/>
    <xf numFmtId="0" fontId="43" fillId="0" borderId="0" xfId="0" applyFont="1"/>
    <xf numFmtId="0" fontId="44" fillId="9" borderId="23" xfId="0" applyFont="1" applyFill="1" applyBorder="1" applyAlignment="1">
      <alignment vertical="center"/>
    </xf>
    <xf numFmtId="0" fontId="44" fillId="9" borderId="24" xfId="0" applyFont="1" applyFill="1" applyBorder="1" applyAlignment="1">
      <alignment vertical="center"/>
    </xf>
    <xf numFmtId="0" fontId="44" fillId="9" borderId="25" xfId="0" applyFont="1" applyFill="1" applyBorder="1" applyAlignment="1">
      <alignment vertical="center"/>
    </xf>
    <xf numFmtId="0" fontId="44" fillId="3" borderId="22" xfId="0" applyFont="1" applyFill="1" applyBorder="1" applyAlignment="1">
      <alignment horizontal="center"/>
    </xf>
    <xf numFmtId="0" fontId="44" fillId="3" borderId="23" xfId="0" applyFont="1" applyFill="1" applyBorder="1" applyAlignment="1">
      <alignment horizontal="center"/>
    </xf>
    <xf numFmtId="0" fontId="43" fillId="3" borderId="11" xfId="0" applyFont="1" applyFill="1" applyBorder="1"/>
    <xf numFmtId="0" fontId="43" fillId="3" borderId="22" xfId="0" applyFont="1" applyFill="1" applyBorder="1" applyAlignment="1">
      <alignment horizontal="center"/>
    </xf>
    <xf numFmtId="0" fontId="43" fillId="3" borderId="23" xfId="0" applyFont="1" applyFill="1" applyBorder="1" applyAlignment="1">
      <alignment horizontal="center"/>
    </xf>
    <xf numFmtId="0" fontId="44" fillId="9" borderId="23" xfId="0" applyFont="1" applyFill="1" applyBorder="1"/>
    <xf numFmtId="0" fontId="43" fillId="9" borderId="24" xfId="0" applyFont="1" applyFill="1" applyBorder="1"/>
    <xf numFmtId="0" fontId="43" fillId="9" borderId="25" xfId="0" applyFont="1" applyFill="1" applyBorder="1"/>
    <xf numFmtId="0" fontId="43" fillId="9" borderId="36" xfId="0" applyFont="1" applyFill="1" applyBorder="1" applyAlignment="1">
      <alignment horizontal="center"/>
    </xf>
    <xf numFmtId="0" fontId="43" fillId="9" borderId="22" xfId="0" applyFont="1" applyFill="1" applyBorder="1" applyAlignment="1">
      <alignment horizontal="center"/>
    </xf>
    <xf numFmtId="0" fontId="43" fillId="3" borderId="11" xfId="0" applyFont="1" applyFill="1" applyBorder="1" applyAlignment="1">
      <alignment wrapText="1"/>
    </xf>
    <xf numFmtId="0" fontId="43" fillId="3" borderId="0" xfId="0" applyFont="1" applyFill="1" applyAlignment="1">
      <alignment wrapText="1"/>
    </xf>
    <xf numFmtId="0" fontId="43" fillId="3" borderId="10" xfId="0" applyFont="1" applyFill="1" applyBorder="1"/>
    <xf numFmtId="0" fontId="43" fillId="3" borderId="36" xfId="0" applyFont="1" applyFill="1" applyBorder="1" applyAlignment="1" applyProtection="1">
      <alignment horizontal="center"/>
      <protection locked="0"/>
    </xf>
    <xf numFmtId="0" fontId="43" fillId="3" borderId="37"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36" xfId="0" applyFont="1" applyFill="1" applyBorder="1" applyAlignment="1">
      <alignment horizontal="center"/>
    </xf>
    <xf numFmtId="0" fontId="44" fillId="3" borderId="23" xfId="0" applyFont="1" applyFill="1" applyBorder="1"/>
    <xf numFmtId="0" fontId="44" fillId="3" borderId="24" xfId="0" applyFont="1" applyFill="1" applyBorder="1"/>
    <xf numFmtId="0" fontId="44" fillId="3" borderId="25" xfId="0" applyFont="1" applyFill="1" applyBorder="1"/>
    <xf numFmtId="0" fontId="44" fillId="3" borderId="23" xfId="0" applyFont="1" applyFill="1" applyBorder="1" applyAlignment="1">
      <alignment horizontal="left"/>
    </xf>
    <xf numFmtId="0" fontId="44" fillId="3" borderId="24" xfId="0" applyFont="1" applyFill="1" applyBorder="1" applyAlignment="1">
      <alignment horizontal="left"/>
    </xf>
    <xf numFmtId="0" fontId="44" fillId="3" borderId="22" xfId="0" applyFont="1" applyFill="1" applyBorder="1" applyAlignment="1" applyProtection="1">
      <alignment horizontal="center"/>
      <protection locked="0"/>
    </xf>
    <xf numFmtId="0" fontId="44" fillId="3" borderId="37" xfId="0" applyFont="1" applyFill="1" applyBorder="1" applyAlignment="1" applyProtection="1">
      <alignment horizontal="center"/>
      <protection locked="0"/>
    </xf>
    <xf numFmtId="0" fontId="44" fillId="3" borderId="0" xfId="0" applyFont="1" applyFill="1" applyAlignment="1">
      <alignment horizontal="left"/>
    </xf>
    <xf numFmtId="0" fontId="43" fillId="9" borderId="37" xfId="0" applyFont="1" applyFill="1" applyBorder="1" applyAlignment="1">
      <alignment horizontal="center"/>
    </xf>
    <xf numFmtId="0" fontId="43" fillId="3" borderId="22" xfId="0" applyFont="1" applyFill="1" applyBorder="1" applyAlignment="1" applyProtection="1">
      <alignment horizontal="center"/>
      <protection locked="0"/>
    </xf>
    <xf numFmtId="0" fontId="44" fillId="3" borderId="25" xfId="0" applyFont="1" applyFill="1" applyBorder="1" applyAlignment="1">
      <alignment horizontal="left"/>
    </xf>
    <xf numFmtId="0" fontId="44" fillId="3" borderId="23" xfId="0" applyFont="1" applyFill="1" applyBorder="1" applyAlignment="1">
      <alignment vertical="center"/>
    </xf>
    <xf numFmtId="0" fontId="43" fillId="3" borderId="24" xfId="0" applyFont="1" applyFill="1" applyBorder="1"/>
    <xf numFmtId="0" fontId="43" fillId="3" borderId="25" xfId="0" applyFont="1" applyFill="1" applyBorder="1"/>
    <xf numFmtId="0" fontId="44" fillId="9" borderId="11" xfId="0" applyFont="1" applyFill="1" applyBorder="1"/>
    <xf numFmtId="0" fontId="43" fillId="9" borderId="0" xfId="0" applyFont="1" applyFill="1"/>
    <xf numFmtId="0" fontId="43" fillId="9" borderId="27" xfId="0" applyFont="1" applyFill="1" applyBorder="1" applyAlignment="1">
      <alignment horizontal="center"/>
    </xf>
    <xf numFmtId="0" fontId="44" fillId="3" borderId="0" xfId="0" applyFont="1" applyFill="1"/>
    <xf numFmtId="0" fontId="44" fillId="3" borderId="11" xfId="0" applyFont="1" applyFill="1" applyBorder="1"/>
    <xf numFmtId="0" fontId="43" fillId="3" borderId="23" xfId="0" applyFont="1" applyFill="1" applyBorder="1"/>
    <xf numFmtId="0" fontId="44" fillId="3" borderId="23" xfId="0" applyFont="1" applyFill="1" applyBorder="1" applyAlignment="1">
      <alignment horizontal="left" vertical="center"/>
    </xf>
    <xf numFmtId="0" fontId="44" fillId="3" borderId="13" xfId="0" applyFont="1" applyFill="1" applyBorder="1" applyAlignment="1">
      <alignment horizontal="left" vertical="center"/>
    </xf>
    <xf numFmtId="0" fontId="43" fillId="3" borderId="8" xfId="0" applyFont="1" applyFill="1" applyBorder="1"/>
    <xf numFmtId="0" fontId="43" fillId="3" borderId="9" xfId="0" applyFont="1" applyFill="1" applyBorder="1"/>
    <xf numFmtId="0" fontId="44" fillId="3" borderId="13" xfId="0" applyFont="1" applyFill="1" applyBorder="1"/>
    <xf numFmtId="0" fontId="44" fillId="9" borderId="22" xfId="0" applyFont="1" applyFill="1" applyBorder="1" applyAlignment="1">
      <alignment horizontal="center"/>
    </xf>
    <xf numFmtId="0" fontId="43" fillId="3" borderId="0" xfId="0" applyFont="1" applyFill="1" applyAlignment="1">
      <alignment horizontal="center"/>
    </xf>
    <xf numFmtId="0" fontId="43" fillId="3" borderId="0" xfId="0" applyFont="1" applyFill="1" applyAlignment="1">
      <alignment vertical="center"/>
    </xf>
    <xf numFmtId="0" fontId="43" fillId="0" borderId="0" xfId="0" applyFont="1" applyAlignment="1">
      <alignment vertical="center"/>
    </xf>
    <xf numFmtId="0" fontId="44" fillId="3" borderId="8" xfId="0" applyFont="1" applyFill="1" applyBorder="1"/>
    <xf numFmtId="0" fontId="44" fillId="3" borderId="9" xfId="0" applyFont="1" applyFill="1" applyBorder="1"/>
    <xf numFmtId="0" fontId="44" fillId="0" borderId="0" xfId="0" applyFont="1"/>
    <xf numFmtId="0" fontId="44" fillId="3" borderId="0" xfId="0" applyFont="1" applyFill="1" applyAlignment="1">
      <alignment horizontal="center"/>
    </xf>
    <xf numFmtId="0" fontId="44" fillId="3" borderId="10" xfId="0" applyFont="1" applyFill="1" applyBorder="1" applyAlignment="1">
      <alignment horizontal="center"/>
    </xf>
    <xf numFmtId="0" fontId="44" fillId="3" borderId="10" xfId="0" applyFont="1" applyFill="1" applyBorder="1"/>
    <xf numFmtId="0" fontId="44" fillId="3" borderId="0" xfId="0" applyFont="1" applyFill="1" applyAlignment="1">
      <alignment vertical="center" wrapText="1"/>
    </xf>
    <xf numFmtId="0" fontId="44" fillId="3" borderId="11" xfId="0" applyFont="1" applyFill="1" applyBorder="1" applyAlignment="1">
      <alignment vertical="center" wrapText="1"/>
    </xf>
    <xf numFmtId="0" fontId="44" fillId="3" borderId="10" xfId="0" applyFont="1" applyFill="1" applyBorder="1" applyAlignment="1">
      <alignment wrapText="1"/>
    </xf>
    <xf numFmtId="0" fontId="44" fillId="3" borderId="0" xfId="0" applyFont="1" applyFill="1" applyAlignment="1">
      <alignment wrapText="1"/>
    </xf>
    <xf numFmtId="0" fontId="43" fillId="3" borderId="11" xfId="0" applyFont="1" applyFill="1" applyBorder="1" applyAlignment="1">
      <alignment horizontal="left"/>
    </xf>
    <xf numFmtId="0" fontId="43" fillId="3" borderId="10" xfId="0" applyFont="1" applyFill="1" applyBorder="1" applyAlignment="1">
      <alignment vertical="center"/>
    </xf>
    <xf numFmtId="0" fontId="44" fillId="3" borderId="0" xfId="0" applyFont="1" applyFill="1" applyAlignment="1">
      <alignment vertical="center"/>
    </xf>
    <xf numFmtId="0" fontId="43" fillId="3" borderId="11" xfId="0" applyFont="1" applyFill="1" applyBorder="1" applyAlignment="1">
      <alignment vertical="center"/>
    </xf>
    <xf numFmtId="0" fontId="43" fillId="3" borderId="10" xfId="0" applyFont="1" applyFill="1" applyBorder="1" applyAlignment="1">
      <alignment vertical="center" wrapText="1"/>
    </xf>
    <xf numFmtId="0" fontId="43" fillId="3" borderId="0" xfId="0" applyFont="1" applyFill="1" applyAlignment="1">
      <alignment vertical="center" wrapText="1"/>
    </xf>
    <xf numFmtId="0" fontId="44" fillId="3" borderId="14" xfId="0" applyFont="1" applyFill="1" applyBorder="1"/>
    <xf numFmtId="0" fontId="44" fillId="3" borderId="12" xfId="0" applyFont="1" applyFill="1" applyBorder="1"/>
    <xf numFmtId="0" fontId="44" fillId="3" borderId="15" xfId="0" applyFont="1" applyFill="1" applyBorder="1"/>
    <xf numFmtId="0" fontId="43" fillId="3" borderId="12" xfId="0" applyFont="1" applyFill="1" applyBorder="1" applyAlignment="1">
      <alignment horizontal="center"/>
    </xf>
    <xf numFmtId="0" fontId="43" fillId="3" borderId="15" xfId="0" applyFont="1" applyFill="1" applyBorder="1" applyAlignment="1">
      <alignment horizontal="center"/>
    </xf>
    <xf numFmtId="0" fontId="43" fillId="3" borderId="14" xfId="0" applyFont="1" applyFill="1" applyBorder="1"/>
    <xf numFmtId="0" fontId="43" fillId="3" borderId="12" xfId="0" applyFont="1" applyFill="1" applyBorder="1"/>
    <xf numFmtId="0" fontId="43" fillId="3" borderId="15" xfId="0" applyFont="1" applyFill="1" applyBorder="1"/>
    <xf numFmtId="0" fontId="48" fillId="0" borderId="0" xfId="5" applyFont="1" applyAlignment="1">
      <alignment vertical="center"/>
    </xf>
    <xf numFmtId="0" fontId="50" fillId="0" borderId="41" xfId="5" applyFont="1" applyBorder="1" applyAlignment="1">
      <alignment vertical="center"/>
    </xf>
    <xf numFmtId="0" fontId="50" fillId="0" borderId="39" xfId="5" applyFont="1" applyBorder="1" applyAlignment="1">
      <alignment vertical="center"/>
    </xf>
    <xf numFmtId="0" fontId="50" fillId="0" borderId="8" xfId="5" applyFont="1" applyBorder="1" applyAlignment="1">
      <alignment vertical="center"/>
    </xf>
    <xf numFmtId="0" fontId="50" fillId="0" borderId="9" xfId="5" applyFont="1" applyBorder="1" applyAlignment="1">
      <alignment vertical="center"/>
    </xf>
    <xf numFmtId="0" fontId="50" fillId="0" borderId="13" xfId="5" applyFont="1" applyBorder="1" applyAlignment="1">
      <alignment vertical="center"/>
    </xf>
    <xf numFmtId="0" fontId="50" fillId="0" borderId="46" xfId="5" applyFont="1" applyBorder="1" applyAlignment="1">
      <alignment vertical="center"/>
    </xf>
    <xf numFmtId="0" fontId="50" fillId="0" borderId="10" xfId="5" applyFont="1" applyBorder="1" applyAlignment="1">
      <alignment vertical="center"/>
    </xf>
    <xf numFmtId="0" fontId="50" fillId="0" borderId="11" xfId="5" applyFont="1" applyBorder="1" applyAlignment="1">
      <alignment vertical="center"/>
    </xf>
    <xf numFmtId="0" fontId="50" fillId="0" borderId="1" xfId="5" applyFont="1" applyBorder="1" applyAlignment="1">
      <alignment vertical="center"/>
    </xf>
    <xf numFmtId="0" fontId="51" fillId="0" borderId="0" xfId="5" applyFont="1" applyAlignment="1">
      <alignment horizontal="center" vertical="center"/>
    </xf>
    <xf numFmtId="0" fontId="51" fillId="0" borderId="22" xfId="5" applyFont="1" applyBorder="1" applyAlignment="1" applyProtection="1">
      <alignment horizontal="center" vertical="center"/>
      <protection locked="0"/>
    </xf>
    <xf numFmtId="0" fontId="48" fillId="0" borderId="12" xfId="5" applyFont="1" applyBorder="1" applyAlignment="1">
      <alignment vertical="center"/>
    </xf>
    <xf numFmtId="0" fontId="50" fillId="0" borderId="12" xfId="5" applyFont="1" applyBorder="1" applyAlignment="1">
      <alignment vertical="center"/>
    </xf>
    <xf numFmtId="0" fontId="50" fillId="0" borderId="15" xfId="5" applyFont="1" applyBorder="1" applyAlignment="1">
      <alignment vertical="center"/>
    </xf>
    <xf numFmtId="0" fontId="50" fillId="0" borderId="44" xfId="5" applyFont="1" applyBorder="1" applyAlignment="1">
      <alignment vertical="center"/>
    </xf>
    <xf numFmtId="0" fontId="50" fillId="0" borderId="8" xfId="5" applyFont="1" applyBorder="1" applyAlignment="1">
      <alignment horizontal="center" vertical="center" wrapText="1"/>
    </xf>
    <xf numFmtId="0" fontId="50" fillId="0" borderId="0" xfId="5" applyFont="1" applyAlignment="1">
      <alignment horizontal="center" vertical="center" wrapText="1"/>
    </xf>
    <xf numFmtId="0" fontId="50" fillId="0" borderId="0" xfId="5" applyFont="1" applyAlignment="1">
      <alignment vertical="center"/>
    </xf>
    <xf numFmtId="0" fontId="50" fillId="0" borderId="0" xfId="5" applyFont="1" applyAlignment="1">
      <alignment horizontal="left" vertical="center" wrapText="1"/>
    </xf>
    <xf numFmtId="0" fontId="50" fillId="0" borderId="1" xfId="5" applyFont="1" applyBorder="1" applyAlignment="1">
      <alignment horizontal="left" vertical="center"/>
    </xf>
    <xf numFmtId="0" fontId="50" fillId="0" borderId="9" xfId="5" applyFont="1" applyBorder="1" applyAlignment="1">
      <alignment horizontal="left" vertical="center"/>
    </xf>
    <xf numFmtId="0" fontId="50" fillId="0" borderId="46" xfId="5" applyFont="1" applyBorder="1" applyAlignment="1">
      <alignment horizontal="left" vertical="center"/>
    </xf>
    <xf numFmtId="0" fontId="50" fillId="0" borderId="47" xfId="5" applyFont="1" applyBorder="1" applyAlignment="1">
      <alignment vertical="center"/>
    </xf>
    <xf numFmtId="0" fontId="50" fillId="0" borderId="10" xfId="5" applyFont="1" applyBorder="1" applyAlignment="1">
      <alignment horizontal="center" vertical="center" wrapText="1"/>
    </xf>
    <xf numFmtId="0" fontId="50" fillId="0" borderId="15" xfId="5" applyFont="1" applyBorder="1" applyAlignment="1">
      <alignment horizontal="left" vertical="center"/>
    </xf>
    <xf numFmtId="0" fontId="50" fillId="0" borderId="44" xfId="5" applyFont="1" applyBorder="1" applyAlignment="1">
      <alignment horizontal="left" vertical="center"/>
    </xf>
    <xf numFmtId="0" fontId="50" fillId="0" borderId="49" xfId="5" applyFont="1" applyBorder="1" applyAlignment="1">
      <alignment horizontal="left" vertical="center"/>
    </xf>
    <xf numFmtId="0" fontId="50" fillId="0" borderId="46" xfId="5" applyFont="1" applyBorder="1" applyAlignment="1">
      <alignment vertical="top"/>
    </xf>
    <xf numFmtId="0" fontId="50" fillId="0" borderId="21" xfId="5" applyFont="1" applyBorder="1" applyAlignment="1">
      <alignment vertical="top"/>
    </xf>
    <xf numFmtId="0" fontId="48" fillId="0" borderId="0" xfId="5" applyFont="1" applyAlignment="1">
      <alignment horizontal="left" vertical="center"/>
    </xf>
    <xf numFmtId="0" fontId="52" fillId="0" borderId="0" xfId="5" applyFont="1" applyAlignment="1">
      <alignment vertical="center"/>
    </xf>
    <xf numFmtId="0" fontId="49" fillId="10" borderId="3" xfId="5" applyFont="1" applyFill="1" applyBorder="1" applyAlignment="1">
      <alignment horizontal="left" vertical="center"/>
    </xf>
    <xf numFmtId="0" fontId="49" fillId="10" borderId="4" xfId="5" applyFont="1" applyFill="1" applyBorder="1" applyAlignment="1">
      <alignment horizontal="left" vertical="center"/>
    </xf>
    <xf numFmtId="0" fontId="49" fillId="10" borderId="4" xfId="5" applyFont="1" applyFill="1" applyBorder="1" applyAlignment="1">
      <alignment horizontal="left" vertical="center" wrapText="1"/>
    </xf>
    <xf numFmtId="0" fontId="49" fillId="10" borderId="4" xfId="5" applyFont="1" applyFill="1" applyBorder="1" applyAlignment="1">
      <alignment vertical="center"/>
    </xf>
    <xf numFmtId="0" fontId="49" fillId="10" borderId="4" xfId="5" applyFont="1" applyFill="1" applyBorder="1" applyAlignment="1">
      <alignment vertical="center" wrapText="1"/>
    </xf>
    <xf numFmtId="0" fontId="49" fillId="10" borderId="5" xfId="5" applyFont="1" applyFill="1" applyBorder="1" applyAlignment="1">
      <alignment horizontal="center" vertical="center"/>
    </xf>
    <xf numFmtId="0" fontId="48" fillId="0" borderId="47" xfId="5" applyFont="1" applyBorder="1" applyAlignment="1">
      <alignment horizontal="left" vertical="center"/>
    </xf>
    <xf numFmtId="0" fontId="48" fillId="0" borderId="0" xfId="5" applyFont="1" applyAlignment="1">
      <alignment horizontal="left" vertical="center" wrapText="1"/>
    </xf>
    <xf numFmtId="0" fontId="48" fillId="0" borderId="0" xfId="5" applyFont="1" applyAlignment="1">
      <alignment vertical="center" wrapText="1"/>
    </xf>
    <xf numFmtId="0" fontId="48" fillId="0" borderId="50" xfId="5" applyFont="1" applyBorder="1" applyAlignment="1">
      <alignment vertical="center"/>
    </xf>
    <xf numFmtId="0" fontId="48" fillId="0" borderId="51" xfId="5" applyFont="1" applyBorder="1" applyAlignment="1">
      <alignment vertical="center"/>
    </xf>
    <xf numFmtId="0" fontId="48" fillId="0" borderId="51" xfId="5" applyFont="1" applyBorder="1" applyAlignment="1">
      <alignment horizontal="left" vertical="center"/>
    </xf>
    <xf numFmtId="0" fontId="48" fillId="0" borderId="51" xfId="5" applyFont="1" applyBorder="1" applyAlignment="1">
      <alignment horizontal="left" vertical="center" wrapText="1"/>
    </xf>
    <xf numFmtId="0" fontId="48" fillId="0" borderId="53" xfId="5" applyFont="1" applyBorder="1" applyAlignment="1">
      <alignment horizontal="center" vertical="center"/>
    </xf>
    <xf numFmtId="0" fontId="48" fillId="0" borderId="47" xfId="5" applyFont="1" applyBorder="1" applyAlignment="1">
      <alignment vertical="center"/>
    </xf>
    <xf numFmtId="0" fontId="54" fillId="0" borderId="0" xfId="5" applyFont="1" applyAlignment="1">
      <alignment vertical="center"/>
    </xf>
    <xf numFmtId="0" fontId="54" fillId="0" borderId="0" xfId="5" applyFont="1" applyAlignment="1">
      <alignment horizontal="center" vertical="center"/>
    </xf>
    <xf numFmtId="0" fontId="50" fillId="0" borderId="0" xfId="5" applyFont="1" applyAlignment="1">
      <alignment horizontal="center" vertical="center"/>
    </xf>
    <xf numFmtId="0" fontId="53" fillId="0" borderId="12" xfId="5" applyFont="1" applyBorder="1" applyAlignment="1">
      <alignment vertical="center"/>
    </xf>
    <xf numFmtId="0" fontId="48" fillId="0" borderId="12" xfId="5" applyFont="1" applyBorder="1" applyAlignment="1">
      <alignment vertical="center" wrapText="1"/>
    </xf>
    <xf numFmtId="0" fontId="48" fillId="0" borderId="4" xfId="5" applyFont="1" applyBorder="1" applyAlignment="1">
      <alignment horizontal="left" vertical="center"/>
    </xf>
    <xf numFmtId="0" fontId="48" fillId="0" borderId="4" xfId="5" applyFont="1" applyBorder="1" applyAlignment="1">
      <alignment horizontal="left" vertical="center" wrapText="1"/>
    </xf>
    <xf numFmtId="0" fontId="48" fillId="0" borderId="4" xfId="5" applyFont="1" applyBorder="1" applyAlignment="1">
      <alignment vertical="center"/>
    </xf>
    <xf numFmtId="0" fontId="48" fillId="0" borderId="4" xfId="5" applyFont="1" applyBorder="1" applyAlignment="1">
      <alignment vertical="center" wrapText="1"/>
    </xf>
    <xf numFmtId="0" fontId="48" fillId="0" borderId="4" xfId="5" applyFont="1" applyBorder="1" applyAlignment="1">
      <alignment horizontal="center" vertical="center"/>
    </xf>
    <xf numFmtId="0" fontId="49" fillId="10" borderId="48" xfId="5" applyFont="1" applyFill="1" applyBorder="1" applyAlignment="1">
      <alignment horizontal="left" vertical="center"/>
    </xf>
    <xf numFmtId="0" fontId="49" fillId="10" borderId="12" xfId="5" applyFont="1" applyFill="1" applyBorder="1" applyAlignment="1">
      <alignment horizontal="left" vertical="center"/>
    </xf>
    <xf numFmtId="0" fontId="49" fillId="10" borderId="12" xfId="5" applyFont="1" applyFill="1" applyBorder="1" applyAlignment="1">
      <alignment horizontal="left" vertical="center" wrapText="1"/>
    </xf>
    <xf numFmtId="0" fontId="49" fillId="10" borderId="12" xfId="5" applyFont="1" applyFill="1" applyBorder="1" applyAlignment="1">
      <alignment vertical="center"/>
    </xf>
    <xf numFmtId="0" fontId="49" fillId="10" borderId="12" xfId="5" applyFont="1" applyFill="1" applyBorder="1" applyAlignment="1">
      <alignment vertical="center" wrapText="1"/>
    </xf>
    <xf numFmtId="0" fontId="49" fillId="10" borderId="57" xfId="5" applyFont="1" applyFill="1" applyBorder="1" applyAlignment="1">
      <alignment horizontal="center" vertical="center"/>
    </xf>
    <xf numFmtId="0" fontId="48" fillId="0" borderId="8" xfId="5" applyFont="1" applyBorder="1" applyAlignment="1">
      <alignment horizontal="left" vertical="center"/>
    </xf>
    <xf numFmtId="0" fontId="48" fillId="0" borderId="8" xfId="5" applyFont="1" applyBorder="1" applyAlignment="1">
      <alignment horizontal="left" vertical="center" wrapText="1"/>
    </xf>
    <xf numFmtId="0" fontId="48" fillId="0" borderId="8" xfId="5" applyFont="1" applyBorder="1" applyAlignment="1">
      <alignment vertical="center"/>
    </xf>
    <xf numFmtId="0" fontId="48" fillId="0" borderId="8" xfId="5" applyFont="1" applyBorder="1" applyAlignment="1">
      <alignment vertical="center" wrapText="1"/>
    </xf>
    <xf numFmtId="0" fontId="54" fillId="0" borderId="1" xfId="5" applyFont="1" applyBorder="1" applyAlignment="1">
      <alignment vertical="center"/>
    </xf>
    <xf numFmtId="0" fontId="56" fillId="0" borderId="47" xfId="5" applyFont="1" applyBorder="1" applyAlignment="1">
      <alignment vertical="center"/>
    </xf>
    <xf numFmtId="0" fontId="53" fillId="0" borderId="0" xfId="5" applyFont="1" applyAlignment="1">
      <alignment vertical="center" wrapText="1"/>
    </xf>
    <xf numFmtId="0" fontId="53" fillId="0" borderId="0" xfId="5" applyFont="1" applyAlignment="1">
      <alignment vertical="top" wrapText="1"/>
    </xf>
    <xf numFmtId="0" fontId="54" fillId="0" borderId="47" xfId="5" applyFont="1" applyBorder="1" applyAlignment="1">
      <alignment vertical="center"/>
    </xf>
    <xf numFmtId="0" fontId="54" fillId="0" borderId="16" xfId="5" applyFont="1" applyBorder="1" applyAlignment="1">
      <alignment vertical="center"/>
    </xf>
    <xf numFmtId="0" fontId="54" fillId="0" borderId="21" xfId="5" applyFont="1" applyBorder="1" applyAlignment="1">
      <alignment vertical="center"/>
    </xf>
    <xf numFmtId="0" fontId="49" fillId="10" borderId="38" xfId="5" applyFont="1" applyFill="1" applyBorder="1" applyAlignment="1">
      <alignment horizontal="left" vertical="center"/>
    </xf>
    <xf numFmtId="0" fontId="49" fillId="10" borderId="39" xfId="5" applyFont="1" applyFill="1" applyBorder="1" applyAlignment="1">
      <alignment horizontal="left" vertical="center"/>
    </xf>
    <xf numFmtId="0" fontId="49" fillId="10" borderId="39" xfId="5" applyFont="1" applyFill="1" applyBorder="1" applyAlignment="1">
      <alignment vertical="center" wrapText="1"/>
    </xf>
    <xf numFmtId="0" fontId="49" fillId="10" borderId="39" xfId="5" applyFont="1" applyFill="1" applyBorder="1" applyAlignment="1">
      <alignment vertical="center"/>
    </xf>
    <xf numFmtId="0" fontId="53" fillId="0" borderId="8" xfId="5" applyFont="1" applyBorder="1" applyAlignment="1">
      <alignment vertical="top" wrapText="1"/>
    </xf>
    <xf numFmtId="0" fontId="53" fillId="0" borderId="8" xfId="5" applyFont="1" applyBorder="1" applyAlignment="1">
      <alignment vertical="top"/>
    </xf>
    <xf numFmtId="0" fontId="54" fillId="0" borderId="12" xfId="5" applyFont="1" applyBorder="1" applyAlignment="1">
      <alignment vertical="center"/>
    </xf>
    <xf numFmtId="0" fontId="57" fillId="0" borderId="47" xfId="5" applyFont="1" applyBorder="1" applyAlignment="1">
      <alignment vertical="center"/>
    </xf>
    <xf numFmtId="0" fontId="48" fillId="0" borderId="0" xfId="5" applyFont="1" applyAlignment="1">
      <alignment horizontal="right" vertical="center"/>
    </xf>
    <xf numFmtId="0" fontId="58" fillId="0" borderId="0" xfId="5" applyFont="1" applyAlignment="1">
      <alignment vertical="center"/>
    </xf>
    <xf numFmtId="0" fontId="52" fillId="0" borderId="1" xfId="5" applyFont="1" applyBorder="1" applyAlignment="1">
      <alignment vertical="center"/>
    </xf>
    <xf numFmtId="0" fontId="52" fillId="0" borderId="47" xfId="5" applyFont="1" applyBorder="1" applyAlignment="1">
      <alignment vertical="center"/>
    </xf>
    <xf numFmtId="0" fontId="52" fillId="0" borderId="0" xfId="5" applyFont="1" applyAlignment="1">
      <alignment vertical="center" wrapText="1"/>
    </xf>
    <xf numFmtId="0" fontId="48" fillId="0" borderId="0" xfId="5" applyFont="1" applyAlignment="1">
      <alignment horizontal="center" vertical="center"/>
    </xf>
    <xf numFmtId="0" fontId="48" fillId="0" borderId="1" xfId="5" applyFont="1" applyBorder="1" applyAlignment="1">
      <alignment horizontal="center" vertical="center"/>
    </xf>
    <xf numFmtId="0" fontId="52" fillId="0" borderId="0" xfId="5" applyFont="1" applyAlignment="1">
      <alignment horizontal="center" vertical="center" wrapText="1"/>
    </xf>
    <xf numFmtId="0" fontId="51" fillId="11" borderId="43" xfId="5" applyFont="1" applyFill="1" applyBorder="1" applyAlignment="1">
      <alignment vertical="center"/>
    </xf>
    <xf numFmtId="0" fontId="48" fillId="11" borderId="24" xfId="5" applyFont="1" applyFill="1" applyBorder="1" applyAlignment="1">
      <alignment vertical="center"/>
    </xf>
    <xf numFmtId="0" fontId="48" fillId="11" borderId="24" xfId="5" applyFont="1" applyFill="1" applyBorder="1" applyAlignment="1">
      <alignment horizontal="center" vertical="center"/>
    </xf>
    <xf numFmtId="0" fontId="48" fillId="11" borderId="49" xfId="5" applyFont="1" applyFill="1" applyBorder="1" applyAlignment="1">
      <alignment horizontal="center" vertical="center"/>
    </xf>
    <xf numFmtId="0" fontId="51" fillId="0" borderId="47" xfId="5" applyFont="1" applyBorder="1" applyAlignment="1">
      <alignment vertical="center"/>
    </xf>
    <xf numFmtId="0" fontId="51" fillId="0" borderId="0" xfId="5" applyFont="1" applyAlignment="1">
      <alignment vertical="center"/>
    </xf>
    <xf numFmtId="0" fontId="51" fillId="0" borderId="10" xfId="5" applyFont="1" applyBorder="1" applyAlignment="1">
      <alignment vertical="center"/>
    </xf>
    <xf numFmtId="0" fontId="51" fillId="0" borderId="22" xfId="5" applyFont="1" applyBorder="1" applyAlignment="1" applyProtection="1">
      <alignment vertical="center"/>
      <protection locked="0"/>
    </xf>
    <xf numFmtId="0" fontId="48" fillId="0" borderId="46" xfId="5" applyFont="1" applyBorder="1" applyAlignment="1">
      <alignment horizontal="center" vertical="center"/>
    </xf>
    <xf numFmtId="0" fontId="48" fillId="0" borderId="48" xfId="5" applyFont="1" applyBorder="1" applyAlignment="1">
      <alignment vertical="center"/>
    </xf>
    <xf numFmtId="0" fontId="48" fillId="0" borderId="44" xfId="5" applyFont="1" applyBorder="1" applyAlignment="1">
      <alignment horizontal="center" vertical="center"/>
    </xf>
    <xf numFmtId="0" fontId="50" fillId="0" borderId="0" xfId="5" applyFont="1" applyAlignment="1">
      <alignment horizontal="right" vertical="center"/>
    </xf>
    <xf numFmtId="0" fontId="53" fillId="0" borderId="0" xfId="5" applyFont="1" applyAlignment="1">
      <alignment vertical="center"/>
    </xf>
    <xf numFmtId="0" fontId="54" fillId="0" borderId="44" xfId="5" applyFont="1" applyBorder="1" applyAlignment="1">
      <alignment vertical="center"/>
    </xf>
    <xf numFmtId="0" fontId="57" fillId="0" borderId="8" xfId="5" applyFont="1" applyBorder="1" applyAlignment="1">
      <alignment vertical="center" wrapText="1"/>
    </xf>
    <xf numFmtId="0" fontId="48" fillId="0" borderId="1" xfId="5" applyFont="1" applyBorder="1" applyAlignment="1">
      <alignment vertical="center"/>
    </xf>
    <xf numFmtId="0" fontId="57" fillId="0" borderId="12" xfId="5" applyFont="1" applyBorder="1" applyAlignment="1">
      <alignment vertical="center" wrapText="1"/>
    </xf>
    <xf numFmtId="0" fontId="52" fillId="0" borderId="45" xfId="5" applyFont="1" applyBorder="1" applyAlignment="1">
      <alignment vertical="center"/>
    </xf>
    <xf numFmtId="0" fontId="52" fillId="0" borderId="8" xfId="5" applyFont="1" applyBorder="1" applyAlignment="1">
      <alignment vertical="center"/>
    </xf>
    <xf numFmtId="0" fontId="52" fillId="12" borderId="46" xfId="5" applyFont="1" applyFill="1" applyBorder="1" applyAlignment="1">
      <alignment vertical="center"/>
    </xf>
    <xf numFmtId="0" fontId="52" fillId="12" borderId="0" xfId="5" applyFont="1" applyFill="1" applyAlignment="1">
      <alignment vertical="center"/>
    </xf>
    <xf numFmtId="0" fontId="52" fillId="12" borderId="1" xfId="5" applyFont="1" applyFill="1" applyBorder="1" applyAlignment="1">
      <alignment vertical="center"/>
    </xf>
    <xf numFmtId="0" fontId="51" fillId="12" borderId="47" xfId="5" applyFont="1" applyFill="1" applyBorder="1" applyAlignment="1">
      <alignment vertical="center"/>
    </xf>
    <xf numFmtId="0" fontId="51" fillId="12" borderId="0" xfId="5" applyFont="1" applyFill="1" applyAlignment="1">
      <alignment vertical="center"/>
    </xf>
    <xf numFmtId="0" fontId="52" fillId="0" borderId="12" xfId="5" applyFont="1" applyBorder="1" applyAlignment="1">
      <alignment vertical="center"/>
    </xf>
    <xf numFmtId="0" fontId="52" fillId="12" borderId="12" xfId="5" applyFont="1" applyFill="1" applyBorder="1" applyAlignment="1">
      <alignment vertical="center"/>
    </xf>
    <xf numFmtId="0" fontId="52" fillId="12" borderId="44" xfId="5" applyFont="1" applyFill="1" applyBorder="1" applyAlignment="1">
      <alignment vertical="center"/>
    </xf>
    <xf numFmtId="0" fontId="49" fillId="10" borderId="39" xfId="5" applyFont="1" applyFill="1" applyBorder="1" applyAlignment="1">
      <alignment horizontal="left" vertical="center" wrapText="1"/>
    </xf>
    <xf numFmtId="0" fontId="48" fillId="0" borderId="13" xfId="5" applyFont="1" applyBorder="1" applyAlignment="1">
      <alignment horizontal="left" vertical="center" wrapText="1"/>
    </xf>
    <xf numFmtId="0" fontId="48" fillId="0" borderId="0" xfId="5" applyFont="1"/>
    <xf numFmtId="0" fontId="48" fillId="0" borderId="54" xfId="5" applyFont="1" applyBorder="1" applyAlignment="1">
      <alignment vertical="center" wrapText="1"/>
    </xf>
    <xf numFmtId="0" fontId="48" fillId="0" borderId="58" xfId="5" applyFont="1" applyBorder="1" applyAlignment="1">
      <alignment vertical="center" wrapText="1"/>
    </xf>
    <xf numFmtId="0" fontId="48" fillId="0" borderId="50" xfId="5" applyFont="1" applyBorder="1" applyAlignment="1">
      <alignment horizontal="left" vertical="center"/>
    </xf>
    <xf numFmtId="0" fontId="48" fillId="0" borderId="11" xfId="5" applyFont="1" applyBorder="1" applyAlignment="1">
      <alignment vertical="center" wrapText="1"/>
    </xf>
    <xf numFmtId="0" fontId="47" fillId="0" borderId="0" xfId="5" applyAlignment="1">
      <alignment vertical="center"/>
    </xf>
    <xf numFmtId="0" fontId="50" fillId="0" borderId="48" xfId="5" applyFont="1" applyBorder="1" applyAlignment="1">
      <alignment vertical="center"/>
    </xf>
    <xf numFmtId="0" fontId="48" fillId="0" borderId="12" xfId="5" applyFont="1" applyBorder="1" applyAlignment="1">
      <alignment horizontal="right" vertical="center"/>
    </xf>
    <xf numFmtId="0" fontId="50" fillId="0" borderId="14" xfId="5" applyFont="1" applyBorder="1" applyAlignment="1">
      <alignment horizontal="center" vertical="center"/>
    </xf>
    <xf numFmtId="0" fontId="47" fillId="0" borderId="12" xfId="5" applyBorder="1" applyAlignment="1">
      <alignment vertical="center"/>
    </xf>
    <xf numFmtId="0" fontId="48" fillId="0" borderId="13" xfId="5" applyFont="1" applyBorder="1" applyAlignment="1">
      <alignment vertical="center"/>
    </xf>
    <xf numFmtId="0" fontId="48" fillId="0" borderId="10" xfId="5" applyFont="1" applyBorder="1" applyAlignment="1">
      <alignment vertical="center"/>
    </xf>
    <xf numFmtId="0" fontId="48" fillId="0" borderId="11" xfId="5" applyFont="1" applyBorder="1" applyAlignment="1">
      <alignment vertical="center"/>
    </xf>
    <xf numFmtId="0" fontId="48" fillId="0" borderId="10" xfId="5" applyFont="1" applyBorder="1" applyAlignment="1">
      <alignment horizontal="left" vertical="center"/>
    </xf>
    <xf numFmtId="0" fontId="48" fillId="0" borderId="14" xfId="5" applyFont="1" applyBorder="1" applyAlignment="1">
      <alignment horizontal="left" vertical="center" wrapText="1"/>
    </xf>
    <xf numFmtId="164" fontId="7" fillId="3" borderId="6" xfId="1" applyNumberFormat="1" applyFont="1" applyFill="1" applyBorder="1" applyAlignment="1" applyProtection="1">
      <alignment horizontal="left" vertical="top" wrapText="1"/>
      <protection locked="0"/>
    </xf>
    <xf numFmtId="0" fontId="46" fillId="3" borderId="0" xfId="0" applyFont="1" applyFill="1"/>
    <xf numFmtId="0" fontId="30" fillId="3" borderId="0" xfId="0" applyFont="1" applyFill="1" applyAlignment="1">
      <alignment shrinkToFit="1"/>
    </xf>
    <xf numFmtId="0" fontId="46" fillId="3" borderId="0" xfId="0" applyFont="1" applyFill="1" applyAlignment="1">
      <alignment horizontal="center"/>
    </xf>
    <xf numFmtId="20" fontId="30" fillId="3" borderId="0" xfId="0" applyNumberFormat="1" applyFont="1" applyFill="1" applyAlignment="1">
      <alignment horizontal="center" wrapText="1"/>
    </xf>
    <xf numFmtId="0" fontId="46" fillId="3" borderId="0" xfId="0" applyFont="1" applyFill="1" applyAlignment="1">
      <alignment horizontal="left"/>
    </xf>
    <xf numFmtId="168" fontId="30" fillId="3" borderId="0" xfId="0" applyNumberFormat="1" applyFont="1" applyFill="1" applyAlignment="1">
      <alignment horizontal="center" wrapText="1"/>
    </xf>
    <xf numFmtId="0" fontId="46" fillId="3" borderId="0" xfId="0" applyFont="1" applyFill="1" applyAlignment="1">
      <alignment horizontal="right"/>
    </xf>
    <xf numFmtId="0" fontId="32" fillId="3" borderId="0" xfId="0" applyFont="1" applyFill="1"/>
    <xf numFmtId="0" fontId="46" fillId="3" borderId="0" xfId="0" applyFont="1" applyFill="1" applyAlignment="1">
      <alignment vertical="center" wrapText="1"/>
    </xf>
    <xf numFmtId="0" fontId="31" fillId="3" borderId="0" xfId="0" applyFont="1" applyFill="1" applyAlignment="1">
      <alignment horizontal="left" vertical="top"/>
    </xf>
    <xf numFmtId="0" fontId="62" fillId="3" borderId="0" xfId="0" applyFont="1" applyFill="1"/>
    <xf numFmtId="0" fontId="31" fillId="3" borderId="15" xfId="0" applyFont="1" applyFill="1" applyBorder="1" applyAlignment="1">
      <alignment vertical="top" wrapText="1"/>
    </xf>
    <xf numFmtId="0" fontId="16" fillId="3" borderId="0" xfId="0" applyFont="1" applyFill="1" applyAlignment="1">
      <alignment horizontal="left" vertical="top" wrapText="1"/>
    </xf>
    <xf numFmtId="0" fontId="36" fillId="3" borderId="0" xfId="0" applyFont="1" applyFill="1" applyAlignment="1">
      <alignment horizontal="center" vertical="center"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8" xfId="5" applyFont="1" applyBorder="1" applyAlignment="1">
      <alignment horizontal="center" vertical="center"/>
    </xf>
    <xf numFmtId="0" fontId="50" fillId="0" borderId="12" xfId="5" applyFont="1" applyBorder="1" applyAlignment="1">
      <alignment horizontal="center" vertical="center"/>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51" fillId="12" borderId="0" xfId="5" applyFont="1" applyFill="1" applyAlignment="1">
      <alignment horizontal="center" vertical="center"/>
    </xf>
    <xf numFmtId="0" fontId="48" fillId="0" borderId="52" xfId="5" applyFont="1" applyBorder="1" applyAlignment="1">
      <alignment vertical="center" wrapText="1"/>
    </xf>
    <xf numFmtId="0" fontId="48" fillId="0" borderId="51" xfId="5" applyFont="1" applyBorder="1" applyAlignment="1">
      <alignment vertical="center" wrapText="1"/>
    </xf>
    <xf numFmtId="0" fontId="32" fillId="3" borderId="24" xfId="0" applyFont="1" applyFill="1" applyBorder="1" applyAlignment="1">
      <alignment horizontal="center" vertical="center" shrinkToFit="1"/>
    </xf>
    <xf numFmtId="20" fontId="32" fillId="3" borderId="51" xfId="0" applyNumberFormat="1" applyFont="1" applyFill="1" applyBorder="1" applyAlignment="1" applyProtection="1">
      <alignment horizontal="center" wrapText="1"/>
      <protection locked="0"/>
    </xf>
    <xf numFmtId="168" fontId="32" fillId="3" borderId="51" xfId="0" applyNumberFormat="1" applyFont="1" applyFill="1" applyBorder="1" applyAlignment="1" applyProtection="1">
      <alignment horizontal="center" wrapText="1"/>
      <protection locked="0"/>
    </xf>
    <xf numFmtId="0" fontId="32" fillId="3" borderId="51" xfId="0" applyFont="1" applyFill="1" applyBorder="1" applyAlignment="1" applyProtection="1">
      <alignment horizontal="center" wrapText="1"/>
      <protection locked="0"/>
    </xf>
    <xf numFmtId="20" fontId="32" fillId="3" borderId="51" xfId="0" applyNumberFormat="1" applyFont="1" applyFill="1" applyBorder="1" applyAlignment="1">
      <alignment horizontal="center" wrapText="1"/>
    </xf>
    <xf numFmtId="168" fontId="32" fillId="3" borderId="51" xfId="0" applyNumberFormat="1" applyFont="1" applyFill="1" applyBorder="1" applyAlignment="1">
      <alignment horizontal="center" wrapText="1"/>
    </xf>
    <xf numFmtId="0" fontId="31" fillId="3" borderId="0" xfId="0" applyFont="1" applyFill="1" applyAlignment="1">
      <alignment horizontal="right"/>
    </xf>
    <xf numFmtId="0" fontId="32" fillId="3" borderId="51" xfId="0" applyFont="1" applyFill="1" applyBorder="1" applyAlignment="1">
      <alignment horizontal="center" wrapText="1"/>
    </xf>
    <xf numFmtId="0" fontId="64" fillId="3" borderId="0" xfId="0" applyFont="1" applyFill="1" applyAlignment="1">
      <alignment vertical="center"/>
    </xf>
    <xf numFmtId="0" fontId="32" fillId="3" borderId="8" xfId="0" applyFont="1" applyFill="1" applyBorder="1" applyAlignment="1">
      <alignment horizontal="center" vertical="center" shrinkToFit="1"/>
    </xf>
    <xf numFmtId="0" fontId="43" fillId="3" borderId="0" xfId="1" applyFont="1" applyFill="1" applyProtection="1">
      <protection locked="0"/>
    </xf>
    <xf numFmtId="0" fontId="30" fillId="3" borderId="0" xfId="1" applyFont="1" applyFill="1" applyAlignment="1" applyProtection="1">
      <alignment horizontal="left"/>
      <protection locked="0"/>
    </xf>
    <xf numFmtId="0" fontId="43" fillId="3" borderId="0" xfId="1" applyFont="1" applyFill="1" applyAlignment="1" applyProtection="1">
      <alignment horizontal="left"/>
      <protection locked="0"/>
    </xf>
    <xf numFmtId="0" fontId="31" fillId="3" borderId="0" xfId="1" applyFont="1" applyFill="1" applyAlignment="1" applyProtection="1">
      <alignment vertical="center"/>
      <protection locked="0"/>
    </xf>
    <xf numFmtId="0" fontId="32" fillId="3" borderId="0" xfId="1" applyFont="1" applyFill="1" applyAlignment="1" applyProtection="1">
      <alignment vertical="center"/>
      <protection locked="0"/>
    </xf>
    <xf numFmtId="20" fontId="43" fillId="3" borderId="0" xfId="1" applyNumberFormat="1" applyFont="1" applyFill="1" applyProtection="1">
      <protection locked="0"/>
    </xf>
    <xf numFmtId="164" fontId="43" fillId="3" borderId="0" xfId="1" applyNumberFormat="1" applyFont="1" applyFill="1" applyAlignment="1" applyProtection="1">
      <alignment horizontal="left"/>
      <protection locked="0"/>
    </xf>
    <xf numFmtId="4" fontId="43" fillId="3" borderId="0" xfId="1" applyNumberFormat="1" applyFont="1" applyFill="1" applyAlignment="1" applyProtection="1">
      <alignment horizontal="left"/>
      <protection locked="0"/>
    </xf>
    <xf numFmtId="3" fontId="43" fillId="3" borderId="0" xfId="1" applyNumberFormat="1" applyFont="1" applyFill="1" applyAlignment="1" applyProtection="1">
      <alignment horizontal="left"/>
      <protection locked="0"/>
    </xf>
    <xf numFmtId="0" fontId="91" fillId="3" borderId="0" xfId="1" applyFont="1" applyFill="1" applyAlignment="1" applyProtection="1">
      <alignment vertical="center"/>
      <protection locked="0"/>
    </xf>
    <xf numFmtId="0" fontId="44" fillId="3" borderId="0" xfId="1" applyFont="1" applyFill="1" applyProtection="1">
      <protection locked="0"/>
    </xf>
    <xf numFmtId="0" fontId="46" fillId="3" borderId="0" xfId="1" applyFont="1" applyFill="1" applyAlignment="1" applyProtection="1">
      <alignment vertical="center"/>
      <protection locked="0"/>
    </xf>
    <xf numFmtId="20" fontId="44" fillId="3" borderId="0" xfId="1" applyNumberFormat="1" applyFont="1" applyFill="1" applyProtection="1">
      <protection locked="0"/>
    </xf>
    <xf numFmtId="0" fontId="5" fillId="0" borderId="7" xfId="2" applyBorder="1" applyAlignment="1" applyProtection="1">
      <protection locked="0"/>
    </xf>
    <xf numFmtId="14" fontId="7" fillId="3" borderId="6" xfId="1" applyNumberFormat="1" applyFont="1" applyFill="1" applyBorder="1" applyAlignment="1" applyProtection="1">
      <alignment horizontal="left"/>
      <protection locked="0"/>
    </xf>
    <xf numFmtId="164" fontId="7" fillId="13" borderId="2" xfId="1" applyNumberFormat="1" applyFont="1" applyFill="1" applyBorder="1" applyAlignment="1">
      <alignment horizontal="left" vertical="center"/>
    </xf>
    <xf numFmtId="164" fontId="7" fillId="13" borderId="6" xfId="1" applyNumberFormat="1" applyFont="1" applyFill="1" applyBorder="1" applyAlignment="1">
      <alignment horizontal="left" vertical="center"/>
    </xf>
    <xf numFmtId="164" fontId="7" fillId="13" borderId="6" xfId="1" applyNumberFormat="1" applyFont="1" applyFill="1" applyBorder="1" applyAlignment="1" applyProtection="1">
      <alignment horizontal="left" vertical="center"/>
      <protection locked="0"/>
    </xf>
    <xf numFmtId="164" fontId="92" fillId="13" borderId="7" xfId="1" applyNumberFormat="1" applyFont="1" applyFill="1" applyBorder="1" applyAlignment="1">
      <alignment horizontal="left" vertical="center"/>
    </xf>
    <xf numFmtId="0" fontId="94" fillId="3" borderId="0" xfId="0" applyFont="1" applyFill="1"/>
    <xf numFmtId="0" fontId="12" fillId="3" borderId="0" xfId="0" applyFont="1" applyFill="1" applyAlignment="1">
      <alignment horizontal="left" vertical="center" wrapText="1"/>
    </xf>
    <xf numFmtId="0" fontId="94" fillId="3" borderId="0" xfId="0" applyFont="1" applyFill="1" applyAlignment="1">
      <alignment horizontal="left"/>
    </xf>
    <xf numFmtId="49" fontId="43" fillId="3" borderId="0" xfId="0" applyNumberFormat="1" applyFont="1" applyFill="1"/>
    <xf numFmtId="0" fontId="95" fillId="14" borderId="24" xfId="0" applyFont="1" applyFill="1" applyBorder="1"/>
    <xf numFmtId="0" fontId="95" fillId="14" borderId="23" xfId="0" applyFont="1" applyFill="1" applyBorder="1"/>
    <xf numFmtId="0" fontId="0" fillId="3" borderId="15" xfId="0" applyFill="1" applyBorder="1"/>
    <xf numFmtId="0" fontId="0" fillId="3" borderId="12" xfId="0" applyFill="1" applyBorder="1" applyAlignment="1">
      <alignment horizontal="left" vertical="top"/>
    </xf>
    <xf numFmtId="0" fontId="0" fillId="3" borderId="14" xfId="0" applyFill="1" applyBorder="1"/>
    <xf numFmtId="0" fontId="31" fillId="3" borderId="11" xfId="0" applyFont="1" applyFill="1" applyBorder="1"/>
    <xf numFmtId="0" fontId="0" fillId="9" borderId="60" xfId="0" applyFill="1" applyBorder="1"/>
    <xf numFmtId="0" fontId="46" fillId="3" borderId="22" xfId="0" applyFont="1" applyFill="1" applyBorder="1" applyAlignment="1" applyProtection="1">
      <alignment horizontal="center" vertical="center"/>
      <protection locked="0"/>
    </xf>
    <xf numFmtId="0" fontId="0" fillId="9" borderId="61" xfId="0" applyFill="1" applyBorder="1"/>
    <xf numFmtId="0" fontId="0" fillId="9" borderId="62" xfId="0" applyFill="1" applyBorder="1"/>
    <xf numFmtId="0" fontId="0" fillId="9" borderId="63" xfId="0" applyFill="1" applyBorder="1"/>
    <xf numFmtId="0" fontId="0" fillId="9" borderId="0" xfId="0" applyFill="1"/>
    <xf numFmtId="0" fontId="31" fillId="9" borderId="11" xfId="0" applyFont="1" applyFill="1" applyBorder="1"/>
    <xf numFmtId="0" fontId="0" fillId="3" borderId="60" xfId="0" applyFill="1" applyBorder="1"/>
    <xf numFmtId="0" fontId="0" fillId="3" borderId="61" xfId="0" applyFill="1" applyBorder="1"/>
    <xf numFmtId="0" fontId="46" fillId="3" borderId="0" xfId="0" applyFont="1" applyFill="1" applyAlignment="1">
      <alignment horizontal="center" vertical="center"/>
    </xf>
    <xf numFmtId="0" fontId="0" fillId="3" borderId="64" xfId="0" applyFill="1" applyBorder="1"/>
    <xf numFmtId="0" fontId="0" fillId="3" borderId="65" xfId="0" applyFill="1" applyBorder="1"/>
    <xf numFmtId="0" fontId="0" fillId="0" borderId="10" xfId="0" applyBorder="1"/>
    <xf numFmtId="0" fontId="0" fillId="3" borderId="9" xfId="0" applyFill="1" applyBorder="1"/>
    <xf numFmtId="0" fontId="0" fillId="9" borderId="66" xfId="0" applyFill="1" applyBorder="1"/>
    <xf numFmtId="0" fontId="46" fillId="9" borderId="11" xfId="0" applyFont="1" applyFill="1" applyBorder="1"/>
    <xf numFmtId="0" fontId="0" fillId="3" borderId="66" xfId="0" applyFill="1" applyBorder="1"/>
    <xf numFmtId="0" fontId="0" fillId="9" borderId="11" xfId="0" applyFill="1" applyBorder="1"/>
    <xf numFmtId="0" fontId="0" fillId="3" borderId="67" xfId="0" applyFill="1" applyBorder="1"/>
    <xf numFmtId="0" fontId="31" fillId="3" borderId="12" xfId="0" applyFont="1" applyFill="1" applyBorder="1"/>
    <xf numFmtId="0" fontId="31" fillId="3" borderId="14" xfId="0" applyFont="1" applyFill="1" applyBorder="1"/>
    <xf numFmtId="0" fontId="31" fillId="3" borderId="12" xfId="0" applyFont="1" applyFill="1" applyBorder="1" applyAlignment="1">
      <alignment horizontal="center"/>
    </xf>
    <xf numFmtId="0" fontId="31" fillId="3" borderId="14" xfId="0" applyFont="1" applyFill="1" applyBorder="1" applyAlignment="1">
      <alignment horizontal="center"/>
    </xf>
    <xf numFmtId="0" fontId="46" fillId="3" borderId="11" xfId="0" applyFont="1" applyFill="1" applyBorder="1" applyAlignment="1">
      <alignment horizontal="center" vertical="center"/>
    </xf>
    <xf numFmtId="0" fontId="46" fillId="0" borderId="0" xfId="0" applyFont="1" applyAlignment="1">
      <alignment vertical="center"/>
    </xf>
    <xf numFmtId="0" fontId="46" fillId="3" borderId="11" xfId="0" applyFont="1" applyFill="1" applyBorder="1" applyAlignment="1">
      <alignment horizontal="center"/>
    </xf>
    <xf numFmtId="0" fontId="31" fillId="3" borderId="8" xfId="0" applyFont="1" applyFill="1" applyBorder="1"/>
    <xf numFmtId="0" fontId="31" fillId="3" borderId="13" xfId="0" applyFont="1" applyFill="1" applyBorder="1"/>
    <xf numFmtId="0" fontId="32" fillId="3" borderId="0" xfId="0" applyFont="1" applyFill="1" applyAlignment="1">
      <alignment horizontal="right"/>
    </xf>
    <xf numFmtId="0" fontId="31" fillId="3" borderId="12" xfId="0" applyFont="1" applyFill="1" applyBorder="1" applyAlignment="1" applyProtection="1">
      <alignment horizontal="center"/>
      <protection locked="0"/>
    </xf>
    <xf numFmtId="0" fontId="31" fillId="3" borderId="0" xfId="0" applyFont="1" applyFill="1" applyAlignment="1" applyProtection="1">
      <alignment vertical="center" shrinkToFit="1"/>
      <protection locked="0"/>
    </xf>
    <xf numFmtId="0" fontId="21" fillId="3" borderId="0" xfId="0" applyFont="1" applyFill="1" applyAlignment="1">
      <alignment vertical="center"/>
    </xf>
    <xf numFmtId="0" fontId="98" fillId="3" borderId="0" xfId="0" applyFont="1" applyFill="1" applyAlignment="1">
      <alignment vertical="top" shrinkToFit="1"/>
    </xf>
    <xf numFmtId="0" fontId="98" fillId="3" borderId="0" xfId="0" applyFont="1" applyFill="1" applyAlignment="1">
      <alignment vertical="top" wrapText="1" shrinkToFit="1"/>
    </xf>
    <xf numFmtId="0" fontId="94" fillId="3" borderId="0" xfId="0" applyFont="1" applyFill="1" applyProtection="1">
      <protection locked="0"/>
    </xf>
    <xf numFmtId="0" fontId="30" fillId="3" borderId="21" xfId="0" applyFont="1" applyFill="1" applyBorder="1" applyAlignment="1">
      <alignment vertical="center" wrapText="1"/>
    </xf>
    <xf numFmtId="0" fontId="30" fillId="3" borderId="16" xfId="0" applyFont="1" applyFill="1" applyBorder="1" applyAlignment="1">
      <alignment vertical="center" wrapText="1"/>
    </xf>
    <xf numFmtId="0" fontId="30" fillId="3" borderId="20" xfId="0" applyFont="1" applyFill="1" applyBorder="1" applyAlignment="1">
      <alignment vertical="center" wrapText="1"/>
    </xf>
    <xf numFmtId="0" fontId="105" fillId="3" borderId="0" xfId="0" applyFont="1" applyFill="1"/>
    <xf numFmtId="0" fontId="30" fillId="3" borderId="18" xfId="0" applyFont="1" applyFill="1" applyBorder="1"/>
    <xf numFmtId="0" fontId="30" fillId="3" borderId="21" xfId="0" applyFont="1" applyFill="1" applyBorder="1"/>
    <xf numFmtId="0" fontId="30" fillId="3" borderId="16" xfId="0" applyFont="1" applyFill="1" applyBorder="1"/>
    <xf numFmtId="0" fontId="30" fillId="3" borderId="20" xfId="0" applyFont="1" applyFill="1" applyBorder="1"/>
    <xf numFmtId="0" fontId="106" fillId="3" borderId="0" xfId="0" applyFont="1" applyFill="1"/>
    <xf numFmtId="0" fontId="30" fillId="3" borderId="1" xfId="0" applyFont="1" applyFill="1" applyBorder="1"/>
    <xf numFmtId="0" fontId="30" fillId="3" borderId="47" xfId="0" applyFont="1" applyFill="1" applyBorder="1"/>
    <xf numFmtId="0" fontId="107" fillId="3" borderId="0" xfId="0" applyFont="1" applyFill="1" applyAlignment="1">
      <alignment vertical="center"/>
    </xf>
    <xf numFmtId="0" fontId="91" fillId="3" borderId="0" xfId="0" applyFont="1" applyFill="1"/>
    <xf numFmtId="0" fontId="107" fillId="3" borderId="47" xfId="0" applyFont="1" applyFill="1" applyBorder="1" applyAlignment="1">
      <alignment vertical="center"/>
    </xf>
    <xf numFmtId="0" fontId="107" fillId="3" borderId="1" xfId="0" applyFont="1" applyFill="1" applyBorder="1" applyAlignment="1">
      <alignment vertical="center"/>
    </xf>
    <xf numFmtId="0" fontId="108" fillId="3" borderId="1" xfId="0" applyFont="1" applyFill="1" applyBorder="1" applyAlignment="1">
      <alignment vertical="center"/>
    </xf>
    <xf numFmtId="0" fontId="108" fillId="3" borderId="0" xfId="0" applyFont="1" applyFill="1" applyAlignment="1">
      <alignment vertical="center"/>
    </xf>
    <xf numFmtId="0" fontId="30" fillId="3" borderId="21" xfId="0" applyFont="1" applyFill="1" applyBorder="1" applyAlignment="1">
      <alignment vertical="center"/>
    </xf>
    <xf numFmtId="0" fontId="30" fillId="3" borderId="1" xfId="0" applyFont="1" applyFill="1" applyBorder="1" applyAlignment="1">
      <alignment vertical="center"/>
    </xf>
    <xf numFmtId="0" fontId="107" fillId="3" borderId="0" xfId="0" applyFont="1" applyFill="1"/>
    <xf numFmtId="0" fontId="104" fillId="3" borderId="0" xfId="0" applyFont="1" applyFill="1"/>
    <xf numFmtId="0" fontId="101" fillId="3" borderId="0" xfId="0" applyFont="1" applyFill="1" applyAlignment="1">
      <alignment horizontal="center" vertical="center"/>
    </xf>
    <xf numFmtId="0" fontId="95" fillId="3" borderId="0" xfId="0" applyFont="1" applyFill="1" applyAlignment="1">
      <alignment vertical="center"/>
    </xf>
    <xf numFmtId="0" fontId="30" fillId="3" borderId="17" xfId="0" applyFont="1" applyFill="1" applyBorder="1"/>
    <xf numFmtId="49" fontId="0" fillId="3" borderId="0" xfId="0" applyNumberFormat="1" applyFill="1"/>
    <xf numFmtId="0" fontId="100" fillId="3" borderId="0" xfId="0" applyFont="1" applyFill="1" applyAlignment="1">
      <alignment vertical="center"/>
    </xf>
    <xf numFmtId="0" fontId="102" fillId="3" borderId="0" xfId="0" applyFont="1" applyFill="1" applyAlignment="1">
      <alignment vertical="center"/>
    </xf>
    <xf numFmtId="0" fontId="103" fillId="3" borderId="0" xfId="0" applyFont="1" applyFill="1" applyAlignment="1">
      <alignment vertical="center"/>
    </xf>
    <xf numFmtId="0" fontId="102" fillId="3" borderId="0" xfId="0" applyFont="1" applyFill="1" applyAlignment="1">
      <alignment vertical="center" wrapText="1"/>
    </xf>
    <xf numFmtId="0" fontId="103" fillId="3" borderId="0" xfId="0" applyFont="1" applyFill="1" applyAlignment="1">
      <alignment vertical="center" wrapText="1"/>
    </xf>
    <xf numFmtId="0" fontId="107" fillId="3" borderId="0" xfId="0" applyFont="1" applyFill="1" applyAlignment="1">
      <alignment vertical="center" wrapText="1"/>
    </xf>
    <xf numFmtId="0" fontId="104" fillId="3" borderId="0" xfId="0" applyFont="1" applyFill="1" applyAlignment="1">
      <alignment vertical="center" wrapText="1"/>
    </xf>
    <xf numFmtId="0" fontId="108" fillId="3" borderId="0" xfId="0" applyFont="1" applyFill="1" applyAlignment="1">
      <alignment vertical="center" wrapText="1"/>
    </xf>
    <xf numFmtId="0" fontId="111" fillId="3" borderId="0" xfId="0" applyFont="1" applyFill="1" applyAlignment="1">
      <alignment vertical="center" wrapText="1"/>
    </xf>
    <xf numFmtId="0" fontId="108" fillId="3" borderId="0" xfId="0" applyFont="1" applyFill="1"/>
    <xf numFmtId="0" fontId="108" fillId="3" borderId="0" xfId="0" applyFont="1" applyFill="1" applyAlignment="1">
      <alignment horizontal="center" vertical="center"/>
    </xf>
    <xf numFmtId="0" fontId="105" fillId="3" borderId="0" xfId="0" applyFont="1" applyFill="1" applyAlignment="1">
      <alignment vertical="center"/>
    </xf>
    <xf numFmtId="0" fontId="105" fillId="3" borderId="0" xfId="0" applyFont="1" applyFill="1" applyAlignment="1">
      <alignment horizontal="center" vertical="center"/>
    </xf>
    <xf numFmtId="0" fontId="107" fillId="3" borderId="8" xfId="0" applyFont="1" applyFill="1" applyBorder="1"/>
    <xf numFmtId="0" fontId="104" fillId="3" borderId="0" xfId="0" applyFont="1" applyFill="1" applyAlignment="1">
      <alignment horizontal="left"/>
    </xf>
    <xf numFmtId="0" fontId="114" fillId="3" borderId="0" xfId="0" applyFont="1" applyFill="1" applyAlignment="1">
      <alignment horizontal="left"/>
    </xf>
    <xf numFmtId="0" fontId="102" fillId="3" borderId="0" xfId="0" applyFont="1" applyFill="1" applyAlignment="1">
      <alignment horizontal="left"/>
    </xf>
    <xf numFmtId="0" fontId="101" fillId="3" borderId="47" xfId="0" applyFont="1" applyFill="1" applyBorder="1" applyAlignment="1">
      <alignment horizontal="left"/>
    </xf>
    <xf numFmtId="0" fontId="107" fillId="3" borderId="11" xfId="0" applyFont="1" applyFill="1" applyBorder="1" applyAlignment="1">
      <alignment vertical="center"/>
    </xf>
    <xf numFmtId="0" fontId="91" fillId="3" borderId="11" xfId="0" applyFont="1" applyFill="1" applyBorder="1"/>
    <xf numFmtId="0" fontId="108" fillId="3" borderId="11" xfId="0" applyFont="1" applyFill="1" applyBorder="1" applyAlignment="1">
      <alignment vertical="center"/>
    </xf>
    <xf numFmtId="0" fontId="109" fillId="3" borderId="11" xfId="0" applyFont="1" applyFill="1" applyBorder="1" applyAlignment="1">
      <alignment vertical="center"/>
    </xf>
    <xf numFmtId="0" fontId="109" fillId="3" borderId="0" xfId="0" applyFont="1" applyFill="1" applyAlignment="1">
      <alignment vertical="center"/>
    </xf>
    <xf numFmtId="0" fontId="104" fillId="3" borderId="1" xfId="0" applyFont="1" applyFill="1" applyBorder="1" applyAlignment="1">
      <alignment vertical="center"/>
    </xf>
    <xf numFmtId="0" fontId="104" fillId="3" borderId="0" xfId="0" applyFont="1" applyFill="1" applyAlignment="1">
      <alignment vertical="center"/>
    </xf>
    <xf numFmtId="0" fontId="108" fillId="3" borderId="47" xfId="0" applyFont="1" applyFill="1" applyBorder="1" applyAlignment="1">
      <alignment vertical="center"/>
    </xf>
    <xf numFmtId="0" fontId="107" fillId="3" borderId="11" xfId="0" applyFont="1" applyFill="1" applyBorder="1"/>
    <xf numFmtId="0" fontId="30" fillId="3" borderId="13" xfId="0" applyFont="1" applyFill="1" applyBorder="1"/>
    <xf numFmtId="0" fontId="107" fillId="3" borderId="13" xfId="0" applyFont="1" applyFill="1" applyBorder="1"/>
    <xf numFmtId="0" fontId="30" fillId="3" borderId="18" xfId="0" applyFont="1" applyFill="1" applyBorder="1" applyAlignment="1">
      <alignment vertical="center"/>
    </xf>
    <xf numFmtId="0" fontId="110" fillId="3" borderId="0" xfId="0" applyFont="1" applyFill="1" applyAlignment="1">
      <alignment horizontal="center" vertical="center"/>
    </xf>
    <xf numFmtId="0" fontId="95" fillId="0" borderId="0" xfId="0" applyFont="1" applyAlignment="1">
      <alignment vertical="center"/>
    </xf>
    <xf numFmtId="0" fontId="103" fillId="3" borderId="0" xfId="0" applyFont="1" applyFill="1"/>
    <xf numFmtId="0" fontId="29" fillId="3" borderId="19" xfId="0" applyFont="1" applyFill="1" applyBorder="1" applyAlignment="1">
      <alignment vertical="center" wrapText="1"/>
    </xf>
    <xf numFmtId="0" fontId="19" fillId="3" borderId="23" xfId="0" applyFont="1" applyFill="1" applyBorder="1" applyAlignment="1">
      <alignment vertical="center" wrapText="1"/>
    </xf>
    <xf numFmtId="0" fontId="99" fillId="3" borderId="0" xfId="0" applyFont="1" applyFill="1" applyAlignment="1" applyProtection="1">
      <alignment horizontal="left"/>
      <protection locked="0"/>
    </xf>
    <xf numFmtId="0" fontId="32" fillId="3" borderId="0" xfId="0" applyFont="1" applyFill="1" applyAlignment="1" applyProtection="1">
      <alignment horizontal="center" vertical="center" wrapText="1"/>
      <protection locked="0"/>
    </xf>
    <xf numFmtId="0" fontId="116" fillId="3" borderId="0" xfId="0" applyFont="1" applyFill="1"/>
    <xf numFmtId="0" fontId="116" fillId="3" borderId="0" xfId="0" applyFont="1" applyFill="1" applyAlignment="1">
      <alignment vertical="top" wrapText="1"/>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0" fontId="116" fillId="3" borderId="0" xfId="0" applyFont="1" applyFill="1" applyAlignment="1">
      <alignment vertical="center" wrapText="1"/>
    </xf>
    <xf numFmtId="0" fontId="120" fillId="3" borderId="0" xfId="0" applyFont="1" applyFill="1" applyAlignment="1">
      <alignment vertical="center" wrapText="1"/>
    </xf>
    <xf numFmtId="0" fontId="32" fillId="3" borderId="0" xfId="0" applyFont="1" applyFill="1" applyAlignment="1">
      <alignment horizontal="left" wrapText="1"/>
    </xf>
    <xf numFmtId="0" fontId="32" fillId="3" borderId="0" xfId="0" applyFont="1" applyFill="1" applyAlignment="1">
      <alignment horizontal="center" vertical="center" wrapText="1"/>
    </xf>
    <xf numFmtId="0" fontId="107" fillId="3" borderId="0" xfId="0" applyFont="1" applyFill="1" applyAlignment="1">
      <alignment shrinkToFit="1"/>
    </xf>
    <xf numFmtId="0" fontId="108" fillId="3" borderId="0" xfId="0" applyFont="1" applyFill="1" applyAlignment="1">
      <alignment horizontal="center"/>
    </xf>
    <xf numFmtId="20" fontId="107" fillId="3" borderId="0" xfId="0" applyNumberFormat="1" applyFont="1" applyFill="1" applyAlignment="1">
      <alignment horizontal="center" wrapText="1"/>
    </xf>
    <xf numFmtId="0" fontId="108" fillId="3" borderId="0" xfId="0" applyFont="1" applyFill="1" applyAlignment="1">
      <alignment horizontal="left"/>
    </xf>
    <xf numFmtId="168" fontId="107" fillId="3" borderId="0" xfId="0" applyNumberFormat="1" applyFont="1" applyFill="1" applyAlignment="1">
      <alignment horizontal="center" wrapText="1"/>
    </xf>
    <xf numFmtId="0" fontId="108" fillId="3" borderId="0" xfId="0" applyFont="1" applyFill="1" applyAlignment="1">
      <alignment horizontal="right"/>
    </xf>
    <xf numFmtId="0" fontId="107" fillId="3" borderId="0" xfId="0" applyFont="1" applyFill="1" applyAlignment="1">
      <alignment horizontal="center" wrapText="1"/>
    </xf>
    <xf numFmtId="0" fontId="107" fillId="3" borderId="0" xfId="0" applyFont="1" applyFill="1" applyAlignment="1">
      <alignment wrapText="1"/>
    </xf>
    <xf numFmtId="0" fontId="108" fillId="3" borderId="0" xfId="0" applyFont="1" applyFill="1" applyAlignment="1">
      <alignment wrapText="1"/>
    </xf>
    <xf numFmtId="0" fontId="108" fillId="3" borderId="0" xfId="0" applyFont="1" applyFill="1" applyAlignment="1">
      <alignment horizontal="left" wrapText="1"/>
    </xf>
    <xf numFmtId="0" fontId="107" fillId="3" borderId="0" xfId="0" applyFont="1" applyFill="1" applyAlignment="1">
      <alignment horizontal="left" vertical="top" wrapText="1"/>
    </xf>
    <xf numFmtId="15" fontId="108" fillId="3" borderId="0" xfId="0" applyNumberFormat="1" applyFont="1" applyFill="1" applyAlignment="1">
      <alignment vertical="center" wrapText="1"/>
    </xf>
    <xf numFmtId="0" fontId="124" fillId="3" borderId="0" xfId="0" applyFont="1" applyFill="1"/>
    <xf numFmtId="0" fontId="32" fillId="3" borderId="0" xfId="0" applyFont="1" applyFill="1" applyAlignment="1">
      <alignment horizontal="left" vertical="center" wrapText="1"/>
    </xf>
    <xf numFmtId="0" fontId="31" fillId="3" borderId="11" xfId="0" applyFont="1" applyFill="1" applyBorder="1" applyAlignment="1">
      <alignment horizontal="left"/>
    </xf>
    <xf numFmtId="0" fontId="31" fillId="3" borderId="0" xfId="0" applyFont="1" applyFill="1" applyAlignment="1">
      <alignment horizontal="left"/>
    </xf>
    <xf numFmtId="0" fontId="46" fillId="3" borderId="0" xfId="0" applyFont="1" applyFill="1" applyAlignment="1">
      <alignment horizontal="left" vertical="center"/>
    </xf>
    <xf numFmtId="0" fontId="125" fillId="12" borderId="0" xfId="7" applyFill="1" applyAlignment="1">
      <alignment vertical="center" wrapText="1"/>
    </xf>
    <xf numFmtId="0" fontId="125" fillId="12" borderId="0" xfId="7" applyFill="1" applyAlignment="1">
      <alignment vertical="center"/>
    </xf>
    <xf numFmtId="0" fontId="68" fillId="12" borderId="0" xfId="7" applyFont="1" applyFill="1" applyAlignment="1">
      <alignment vertical="center"/>
    </xf>
    <xf numFmtId="0" fontId="72" fillId="12" borderId="0" xfId="7" applyFont="1" applyFill="1" applyAlignment="1">
      <alignment horizontal="left" vertical="center"/>
    </xf>
    <xf numFmtId="0" fontId="75" fillId="12" borderId="0" xfId="7" applyFont="1" applyFill="1" applyAlignment="1">
      <alignment horizontal="left" vertical="center"/>
    </xf>
    <xf numFmtId="0" fontId="125" fillId="0" borderId="0" xfId="7" applyAlignment="1">
      <alignment vertical="center" wrapText="1"/>
    </xf>
    <xf numFmtId="0" fontId="69" fillId="0" borderId="25" xfId="7" applyFont="1" applyBorder="1" applyAlignment="1">
      <alignment vertical="top" wrapText="1"/>
    </xf>
    <xf numFmtId="0" fontId="78" fillId="0" borderId="0" xfId="7" applyFont="1" applyAlignment="1">
      <alignment horizontal="left" vertical="center" wrapText="1"/>
    </xf>
    <xf numFmtId="0" fontId="125" fillId="0" borderId="0" xfId="7" applyAlignment="1">
      <alignment horizontal="left" vertical="center"/>
    </xf>
    <xf numFmtId="0" fontId="76" fillId="0" borderId="25" xfId="7" applyFont="1" applyBorder="1" applyAlignment="1">
      <alignment vertical="top" wrapText="1"/>
    </xf>
    <xf numFmtId="0" fontId="78" fillId="12" borderId="0" xfId="7" applyFont="1" applyFill="1" applyAlignment="1">
      <alignment horizontal="left" vertical="center" wrapText="1"/>
    </xf>
    <xf numFmtId="0" fontId="125" fillId="12" borderId="0" xfId="7" applyFill="1" applyAlignment="1">
      <alignment horizontal="left" vertical="center"/>
    </xf>
    <xf numFmtId="0" fontId="74" fillId="0" borderId="25" xfId="7" applyFont="1" applyBorder="1" applyAlignment="1">
      <alignment vertical="top" wrapText="1"/>
    </xf>
    <xf numFmtId="0" fontId="76" fillId="0" borderId="0" xfId="7" applyFont="1" applyAlignment="1">
      <alignment vertical="top" wrapText="1"/>
    </xf>
    <xf numFmtId="0" fontId="83" fillId="0" borderId="23" xfId="7" applyFont="1" applyBorder="1" applyAlignment="1">
      <alignment vertical="top" wrapText="1"/>
    </xf>
    <xf numFmtId="0" fontId="83" fillId="0" borderId="25" xfId="7" applyFont="1" applyBorder="1" applyAlignment="1">
      <alignment vertical="top" wrapText="1"/>
    </xf>
    <xf numFmtId="0" fontId="85" fillId="0" borderId="25" xfId="7" applyFont="1" applyBorder="1" applyAlignment="1">
      <alignment vertical="top" wrapText="1"/>
    </xf>
    <xf numFmtId="0" fontId="125" fillId="0" borderId="24" xfId="7" applyBorder="1"/>
    <xf numFmtId="0" fontId="125" fillId="0" borderId="25" xfId="7" applyBorder="1"/>
    <xf numFmtId="0" fontId="125" fillId="12" borderId="0" xfId="7" applyFill="1" applyAlignment="1">
      <alignment horizontal="left" vertical="top"/>
    </xf>
    <xf numFmtId="0" fontId="76" fillId="0" borderId="9" xfId="7" applyFont="1" applyBorder="1" applyAlignment="1">
      <alignment vertical="top" wrapText="1"/>
    </xf>
    <xf numFmtId="0" fontId="76" fillId="0" borderId="24" xfId="7" applyFont="1" applyBorder="1" applyAlignment="1">
      <alignment vertical="top" wrapText="1"/>
    </xf>
    <xf numFmtId="0" fontId="125" fillId="0" borderId="0" xfId="7" applyAlignment="1">
      <alignment vertical="center"/>
    </xf>
    <xf numFmtId="0" fontId="69" fillId="0" borderId="9" xfId="7" applyFont="1" applyBorder="1" applyAlignment="1">
      <alignment vertical="top" wrapText="1"/>
    </xf>
    <xf numFmtId="0" fontId="74" fillId="0" borderId="23" xfId="7" applyFont="1" applyBorder="1" applyAlignment="1">
      <alignment vertical="top" wrapText="1"/>
    </xf>
    <xf numFmtId="0" fontId="76" fillId="0" borderId="8" xfId="7" applyFont="1" applyBorder="1" applyAlignment="1">
      <alignment vertical="top" wrapText="1"/>
    </xf>
    <xf numFmtId="0" fontId="80" fillId="0" borderId="0" xfId="7" applyFont="1" applyAlignment="1">
      <alignment vertical="top" wrapText="1"/>
    </xf>
    <xf numFmtId="0" fontId="86" fillId="0" borderId="25" xfId="7" applyFont="1" applyBorder="1" applyAlignment="1">
      <alignment vertical="top" wrapText="1"/>
    </xf>
    <xf numFmtId="0" fontId="125" fillId="0" borderId="14" xfId="7" applyBorder="1" applyAlignment="1">
      <alignment vertical="center" wrapText="1"/>
    </xf>
    <xf numFmtId="0" fontId="125" fillId="0" borderId="12" xfId="7" applyBorder="1" applyAlignment="1">
      <alignment vertical="center" wrapText="1"/>
    </xf>
    <xf numFmtId="0" fontId="125" fillId="0" borderId="15" xfId="7" applyBorder="1" applyAlignment="1">
      <alignment vertical="center" wrapText="1"/>
    </xf>
    <xf numFmtId="0" fontId="17" fillId="3" borderId="0" xfId="0" applyFont="1" applyFill="1" applyAlignment="1">
      <alignment horizontal="center" vertical="center" wrapText="1"/>
    </xf>
    <xf numFmtId="0" fontId="127" fillId="3" borderId="0" xfId="0" applyFont="1" applyFill="1" applyAlignment="1">
      <alignment vertical="justify" wrapText="1"/>
    </xf>
    <xf numFmtId="0" fontId="2" fillId="3" borderId="0" xfId="8" applyFill="1"/>
    <xf numFmtId="0" fontId="130" fillId="0" borderId="0" xfId="0" applyFont="1" applyAlignment="1">
      <alignment vertical="center"/>
    </xf>
    <xf numFmtId="0" fontId="130" fillId="0" borderId="12" xfId="0" applyFont="1" applyBorder="1" applyAlignment="1">
      <alignment vertical="center"/>
    </xf>
    <xf numFmtId="0" fontId="97" fillId="3" borderId="0" xfId="0" applyFont="1" applyFill="1" applyAlignment="1">
      <alignment vertical="center" wrapText="1" shrinkToFit="1"/>
    </xf>
    <xf numFmtId="0" fontId="36" fillId="3" borderId="0" xfId="0" applyFont="1" applyFill="1" applyAlignment="1">
      <alignment vertical="center" wrapText="1"/>
    </xf>
    <xf numFmtId="0" fontId="134" fillId="0" borderId="0" xfId="0" applyFont="1"/>
    <xf numFmtId="0" fontId="135" fillId="3" borderId="0" xfId="0" applyFont="1" applyFill="1" applyAlignment="1">
      <alignment vertical="center"/>
    </xf>
    <xf numFmtId="0" fontId="135" fillId="3" borderId="0" xfId="0" applyFont="1" applyFill="1" applyAlignment="1">
      <alignment horizontal="left" vertical="center"/>
    </xf>
    <xf numFmtId="0" fontId="65" fillId="0" borderId="0" xfId="0" applyFont="1"/>
    <xf numFmtId="0" fontId="65" fillId="0" borderId="10" xfId="0" applyFont="1" applyBorder="1"/>
    <xf numFmtId="0" fontId="31" fillId="3" borderId="0" xfId="0" applyFont="1" applyFill="1" applyAlignment="1">
      <alignment vertical="center"/>
    </xf>
    <xf numFmtId="0" fontId="46" fillId="3" borderId="0" xfId="0" applyFont="1" applyFill="1" applyAlignment="1">
      <alignment vertical="center"/>
    </xf>
    <xf numFmtId="0" fontId="32" fillId="3" borderId="0" xfId="0" applyFont="1" applyFill="1" applyAlignment="1" applyProtection="1">
      <alignment horizontal="center" wrapText="1"/>
      <protection locked="0"/>
    </xf>
    <xf numFmtId="15" fontId="32" fillId="3" borderId="0" xfId="0" applyNumberFormat="1" applyFont="1" applyFill="1" applyAlignment="1" applyProtection="1">
      <alignment horizontal="center" vertical="center" wrapText="1"/>
      <protection locked="0"/>
    </xf>
    <xf numFmtId="20" fontId="32" fillId="3" borderId="0" xfId="0" applyNumberFormat="1" applyFont="1" applyFill="1" applyAlignment="1" applyProtection="1">
      <alignment horizontal="center" vertical="center" wrapText="1"/>
      <protection locked="0"/>
    </xf>
    <xf numFmtId="3" fontId="32" fillId="3" borderId="0" xfId="0" applyNumberFormat="1" applyFont="1" applyFill="1" applyAlignment="1" applyProtection="1">
      <alignment horizontal="center" vertical="center" wrapText="1"/>
      <protection locked="0"/>
    </xf>
    <xf numFmtId="0" fontId="32" fillId="3" borderId="0" xfId="0" applyFont="1" applyFill="1" applyAlignment="1">
      <alignment horizontal="center" wrapText="1"/>
    </xf>
    <xf numFmtId="15" fontId="32" fillId="3" borderId="0" xfId="0" applyNumberFormat="1" applyFont="1" applyFill="1" applyAlignment="1">
      <alignment horizontal="center" vertical="center" wrapText="1"/>
    </xf>
    <xf numFmtId="20" fontId="32" fillId="3" borderId="0" xfId="0" applyNumberFormat="1" applyFont="1" applyFill="1" applyAlignment="1">
      <alignment horizontal="center" vertical="center" wrapText="1"/>
    </xf>
    <xf numFmtId="3" fontId="32" fillId="3" borderId="0" xfId="0" applyNumberFormat="1" applyFont="1" applyFill="1" applyAlignment="1">
      <alignment horizontal="center" vertical="center" wrapText="1"/>
    </xf>
    <xf numFmtId="0" fontId="17" fillId="3" borderId="0" xfId="0" applyFont="1" applyFill="1" applyAlignment="1">
      <alignment horizontal="left" vertical="top" wrapText="1"/>
    </xf>
    <xf numFmtId="0" fontId="31" fillId="3" borderId="54" xfId="0" applyFont="1" applyFill="1" applyBorder="1"/>
    <xf numFmtId="3" fontId="32" fillId="3" borderId="24" xfId="0" applyNumberFormat="1" applyFont="1" applyFill="1" applyBorder="1" applyAlignment="1">
      <alignment horizontal="center" vertical="center" wrapText="1"/>
    </xf>
    <xf numFmtId="0" fontId="31" fillId="3" borderId="0" xfId="0" applyFont="1" applyFill="1" applyAlignment="1">
      <alignment horizontal="left" vertical="center"/>
    </xf>
    <xf numFmtId="0" fontId="0" fillId="3" borderId="24" xfId="0" applyFill="1" applyBorder="1"/>
    <xf numFmtId="0" fontId="0" fillId="3" borderId="24" xfId="0" applyFill="1" applyBorder="1" applyAlignment="1">
      <alignment horizontal="center"/>
    </xf>
    <xf numFmtId="0" fontId="32" fillId="3" borderId="0" xfId="0" applyFont="1" applyFill="1" applyAlignment="1">
      <alignment horizontal="left" vertical="top" wrapText="1"/>
    </xf>
    <xf numFmtId="0" fontId="137" fillId="3" borderId="0" xfId="0" applyFont="1" applyFill="1"/>
    <xf numFmtId="0" fontId="137" fillId="3" borderId="0" xfId="0" applyFont="1" applyFill="1" applyAlignment="1">
      <alignment vertical="center"/>
    </xf>
    <xf numFmtId="0" fontId="138" fillId="3" borderId="0" xfId="0" applyFont="1" applyFill="1"/>
    <xf numFmtId="0" fontId="69" fillId="3" borderId="0" xfId="0" applyFont="1" applyFill="1"/>
    <xf numFmtId="0" fontId="69" fillId="3" borderId="0" xfId="0" applyFont="1" applyFill="1" applyAlignment="1">
      <alignment horizontal="center"/>
    </xf>
    <xf numFmtId="0" fontId="69" fillId="3" borderId="0" xfId="0" applyFont="1" applyFill="1" applyAlignment="1">
      <alignment vertical="center"/>
    </xf>
    <xf numFmtId="0" fontId="69" fillId="3" borderId="0" xfId="0" applyFont="1" applyFill="1" applyAlignment="1">
      <alignment vertical="center" shrinkToFit="1"/>
    </xf>
    <xf numFmtId="0" fontId="69" fillId="3" borderId="0" xfId="0" applyFont="1" applyFill="1" applyAlignment="1">
      <alignment horizontal="center" vertical="center" shrinkToFit="1"/>
    </xf>
    <xf numFmtId="0" fontId="69" fillId="3" borderId="0" xfId="0" applyFont="1" applyFill="1" applyAlignment="1">
      <alignment horizontal="center" vertical="center"/>
    </xf>
    <xf numFmtId="0" fontId="139" fillId="5" borderId="0" xfId="0" applyFont="1" applyFill="1" applyAlignment="1">
      <alignment vertical="center"/>
    </xf>
    <xf numFmtId="0" fontId="69" fillId="3" borderId="8" xfId="0" applyFont="1" applyFill="1" applyBorder="1"/>
    <xf numFmtId="0" fontId="70" fillId="3" borderId="0" xfId="0" applyFont="1" applyFill="1" applyAlignment="1">
      <alignment vertical="center" wrapText="1"/>
    </xf>
    <xf numFmtId="0" fontId="69" fillId="3" borderId="0" xfId="0" applyFont="1" applyFill="1" applyAlignment="1">
      <alignment wrapText="1"/>
    </xf>
    <xf numFmtId="0" fontId="69" fillId="3" borderId="0" xfId="0" applyFont="1" applyFill="1" applyAlignment="1">
      <alignment vertical="center" wrapText="1"/>
    </xf>
    <xf numFmtId="165" fontId="70" fillId="3" borderId="0" xfId="0" applyNumberFormat="1" applyFont="1" applyFill="1" applyAlignment="1">
      <alignment horizontal="center" vertical="center" shrinkToFit="1"/>
    </xf>
    <xf numFmtId="0" fontId="70" fillId="3" borderId="0" xfId="0" applyFont="1" applyFill="1" applyAlignment="1">
      <alignment vertical="center"/>
    </xf>
    <xf numFmtId="0" fontId="69" fillId="3" borderId="0" xfId="0" applyFont="1" applyFill="1" applyAlignment="1">
      <alignment vertical="top"/>
    </xf>
    <xf numFmtId="0" fontId="69" fillId="3" borderId="0" xfId="0" applyFont="1" applyFill="1" applyAlignment="1">
      <alignment horizontal="center" wrapText="1"/>
    </xf>
    <xf numFmtId="0" fontId="69" fillId="3" borderId="0" xfId="0" applyFont="1" applyFill="1" applyAlignment="1">
      <alignment horizontal="left" wrapText="1"/>
    </xf>
    <xf numFmtId="0" fontId="69" fillId="3" borderId="0" xfId="0" applyFont="1" applyFill="1" applyAlignment="1">
      <alignment vertical="top" wrapText="1"/>
    </xf>
    <xf numFmtId="0" fontId="69" fillId="3" borderId="0" xfId="0" applyFont="1" applyFill="1" applyAlignment="1">
      <alignment horizontal="left" vertical="top" wrapText="1"/>
    </xf>
    <xf numFmtId="0" fontId="69" fillId="3" borderId="0" xfId="0" applyFont="1" applyFill="1" applyAlignment="1">
      <alignment horizontal="center" vertical="top" wrapText="1"/>
    </xf>
    <xf numFmtId="0" fontId="70" fillId="3" borderId="0" xfId="0" applyFont="1" applyFill="1" applyAlignment="1">
      <alignment wrapText="1"/>
    </xf>
    <xf numFmtId="0" fontId="70" fillId="3" borderId="0" xfId="0" applyFont="1" applyFill="1" applyAlignment="1">
      <alignment horizontal="left" vertical="center" wrapText="1" indent="7"/>
    </xf>
    <xf numFmtId="0" fontId="70" fillId="3" borderId="8" xfId="0" applyFont="1" applyFill="1" applyBorder="1" applyAlignment="1">
      <alignment horizontal="left" vertical="center" wrapText="1" indent="7"/>
    </xf>
    <xf numFmtId="0" fontId="70" fillId="3" borderId="8" xfId="0" applyFont="1" applyFill="1" applyBorder="1" applyAlignment="1">
      <alignment vertical="center" wrapText="1"/>
    </xf>
    <xf numFmtId="0" fontId="70" fillId="3" borderId="8" xfId="0" applyFont="1" applyFill="1" applyBorder="1" applyAlignment="1">
      <alignment horizontal="center" vertical="center" wrapText="1"/>
    </xf>
    <xf numFmtId="0" fontId="140" fillId="3" borderId="0" xfId="0" applyFont="1" applyFill="1"/>
    <xf numFmtId="0" fontId="140" fillId="3" borderId="0" xfId="0" applyFont="1" applyFill="1" applyAlignment="1">
      <alignment vertical="center" shrinkToFit="1"/>
    </xf>
    <xf numFmtId="0" fontId="142" fillId="3" borderId="0" xfId="0" applyFont="1" applyFill="1" applyAlignment="1">
      <alignment vertical="center"/>
    </xf>
    <xf numFmtId="0" fontId="143" fillId="3" borderId="0" xfId="0" applyFont="1" applyFill="1" applyAlignment="1">
      <alignment vertical="center"/>
    </xf>
    <xf numFmtId="0" fontId="70" fillId="3" borderId="0" xfId="0" applyFont="1" applyFill="1" applyAlignment="1">
      <alignment vertical="top" wrapText="1"/>
    </xf>
    <xf numFmtId="0" fontId="70" fillId="3" borderId="0" xfId="0" applyFont="1" applyFill="1" applyAlignment="1">
      <alignment horizontal="center" vertical="center" wrapText="1"/>
    </xf>
    <xf numFmtId="0" fontId="31" fillId="3" borderId="0" xfId="0" applyFont="1" applyFill="1" applyAlignment="1" applyProtection="1">
      <alignment vertical="top" wrapText="1"/>
      <protection locked="0"/>
    </xf>
    <xf numFmtId="0" fontId="147" fillId="0" borderId="0" xfId="0" applyFont="1" applyAlignment="1">
      <alignment horizontal="left" vertical="center" wrapText="1"/>
    </xf>
    <xf numFmtId="0" fontId="147" fillId="0" borderId="0" xfId="0" applyFont="1" applyAlignment="1">
      <alignment horizontal="justify" vertical="center" wrapText="1"/>
    </xf>
    <xf numFmtId="0" fontId="147" fillId="0" borderId="0" xfId="0" applyFont="1" applyAlignment="1">
      <alignment vertical="center"/>
    </xf>
    <xf numFmtId="0" fontId="30" fillId="3" borderId="0" xfId="0" applyFont="1" applyFill="1" applyAlignment="1">
      <alignment horizontal="justify"/>
    </xf>
    <xf numFmtId="0" fontId="0" fillId="3" borderId="0" xfId="0" applyFill="1" applyAlignment="1">
      <alignment horizontal="justify"/>
    </xf>
    <xf numFmtId="14" fontId="0" fillId="3" borderId="0" xfId="0" applyNumberFormat="1" applyFill="1" applyAlignment="1">
      <alignment horizontal="justify"/>
    </xf>
    <xf numFmtId="0" fontId="30" fillId="3" borderId="0" xfId="0" applyFont="1" applyFill="1" applyAlignment="1">
      <alignment horizontal="justify" wrapText="1"/>
    </xf>
    <xf numFmtId="0" fontId="30" fillId="3" borderId="0" xfId="0" applyFont="1" applyFill="1" applyAlignment="1">
      <alignment horizontal="justify" vertical="top" wrapText="1"/>
    </xf>
    <xf numFmtId="0" fontId="46" fillId="3" borderId="0" xfId="0" applyFont="1" applyFill="1" applyAlignment="1">
      <alignment horizontal="justify" vertical="center" wrapText="1"/>
    </xf>
    <xf numFmtId="0" fontId="31" fillId="3" borderId="0" xfId="0" applyFont="1" applyFill="1" applyAlignment="1">
      <alignment horizontal="justify"/>
    </xf>
    <xf numFmtId="0" fontId="32" fillId="3" borderId="0" xfId="0" applyFont="1" applyFill="1" applyAlignment="1">
      <alignment horizontal="justify" vertical="center" wrapText="1"/>
    </xf>
    <xf numFmtId="0" fontId="30" fillId="3" borderId="0" xfId="0" applyFont="1" applyFill="1" applyAlignment="1">
      <alignment horizontal="justify" vertical="center" wrapText="1"/>
    </xf>
    <xf numFmtId="15" fontId="32" fillId="3" borderId="0" xfId="0" applyNumberFormat="1" applyFont="1" applyFill="1" applyAlignment="1">
      <alignment horizontal="justify" vertical="center" wrapText="1"/>
    </xf>
    <xf numFmtId="0" fontId="31" fillId="3" borderId="0" xfId="0" applyFont="1" applyFill="1" applyAlignment="1" applyProtection="1">
      <alignment horizontal="justify" vertical="top" wrapText="1"/>
      <protection locked="0"/>
    </xf>
    <xf numFmtId="0" fontId="31" fillId="3" borderId="0" xfId="0" applyFont="1" applyFill="1" applyAlignment="1">
      <alignment horizontal="justify" vertical="top"/>
    </xf>
    <xf numFmtId="0" fontId="31" fillId="3" borderId="0" xfId="0" applyFont="1" applyFill="1" applyAlignment="1">
      <alignment horizontal="left" wrapText="1"/>
    </xf>
    <xf numFmtId="0" fontId="32" fillId="3" borderId="59" xfId="0" applyFont="1" applyFill="1" applyBorder="1" applyAlignment="1">
      <alignment horizontal="center" wrapText="1"/>
    </xf>
    <xf numFmtId="0" fontId="31" fillId="3" borderId="0" xfId="0" applyFont="1" applyFill="1" applyAlignment="1" applyProtection="1">
      <alignment horizontal="left" vertical="top" wrapText="1"/>
      <protection locked="0"/>
    </xf>
    <xf numFmtId="0" fontId="32" fillId="3" borderId="59" xfId="0" applyFont="1" applyFill="1" applyBorder="1" applyAlignment="1" applyProtection="1">
      <alignment horizontal="center" wrapText="1"/>
      <protection locked="0"/>
    </xf>
    <xf numFmtId="0" fontId="31" fillId="3" borderId="0" xfId="0" applyFont="1" applyFill="1" applyAlignment="1">
      <alignment horizontal="center"/>
    </xf>
    <xf numFmtId="0" fontId="32" fillId="3" borderId="0" xfId="0" applyFont="1" applyFill="1" applyAlignment="1">
      <alignment horizontal="left"/>
    </xf>
    <xf numFmtId="0" fontId="114" fillId="3" borderId="0" xfId="0" applyFont="1" applyFill="1"/>
    <xf numFmtId="0" fontId="142" fillId="3" borderId="0" xfId="0" applyFont="1" applyFill="1" applyAlignment="1">
      <alignment horizontal="center" vertical="center" wrapText="1"/>
    </xf>
    <xf numFmtId="0" fontId="23" fillId="3" borderId="0" xfId="0" applyFont="1" applyFill="1" applyAlignment="1">
      <alignment horizontal="left" vertical="top" wrapText="1"/>
    </xf>
    <xf numFmtId="0" fontId="26" fillId="3" borderId="0" xfId="0" applyFont="1" applyFill="1" applyAlignment="1">
      <alignment horizontal="center" vertical="center" wrapText="1"/>
    </xf>
    <xf numFmtId="0" fontId="2" fillId="12" borderId="0" xfId="7" quotePrefix="1" applyFont="1" applyFill="1" applyAlignment="1">
      <alignment vertical="center"/>
    </xf>
    <xf numFmtId="0" fontId="8" fillId="3" borderId="0" xfId="0" applyFont="1" applyFill="1" applyAlignment="1">
      <alignment vertical="justify" wrapText="1"/>
    </xf>
    <xf numFmtId="0" fontId="144" fillId="3" borderId="0" xfId="0" applyFont="1" applyFill="1" applyAlignment="1">
      <alignment vertical="justify" wrapText="1"/>
    </xf>
    <xf numFmtId="0" fontId="95" fillId="16" borderId="23" xfId="0" applyFont="1" applyFill="1" applyBorder="1"/>
    <xf numFmtId="0" fontId="95" fillId="16" borderId="24" xfId="0" applyFont="1" applyFill="1" applyBorder="1"/>
    <xf numFmtId="0" fontId="137" fillId="3" borderId="0" xfId="0" applyFont="1" applyFill="1" applyAlignment="1">
      <alignment wrapText="1"/>
    </xf>
    <xf numFmtId="0" fontId="116" fillId="3" borderId="0" xfId="0" applyFont="1" applyFill="1" applyAlignment="1">
      <alignment horizontal="center"/>
    </xf>
    <xf numFmtId="0" fontId="137" fillId="3" borderId="0" xfId="0" applyFont="1" applyFill="1" applyAlignment="1">
      <alignment horizontal="left" wrapText="1"/>
    </xf>
    <xf numFmtId="0" fontId="119" fillId="3" borderId="0" xfId="0" applyFont="1" applyFill="1"/>
    <xf numFmtId="0" fontId="26" fillId="3" borderId="0" xfId="0" applyFont="1" applyFill="1" applyAlignment="1">
      <alignment vertical="center"/>
    </xf>
    <xf numFmtId="0" fontId="142" fillId="3" borderId="0" xfId="0" applyFont="1" applyFill="1" applyAlignment="1">
      <alignment wrapText="1"/>
    </xf>
    <xf numFmtId="0" fontId="42" fillId="3" borderId="0" xfId="0" applyFont="1" applyFill="1" applyAlignment="1">
      <alignment vertical="top" wrapText="1"/>
    </xf>
    <xf numFmtId="0" fontId="149" fillId="3" borderId="0" xfId="0" applyFont="1" applyFill="1" applyAlignment="1">
      <alignment vertical="center" wrapText="1"/>
    </xf>
    <xf numFmtId="0" fontId="38" fillId="0" borderId="0" xfId="0" applyFont="1"/>
    <xf numFmtId="0" fontId="7" fillId="2" borderId="6" xfId="1" applyFont="1" applyFill="1" applyBorder="1" applyAlignment="1" applyProtection="1">
      <alignment horizontal="left"/>
      <protection locked="0"/>
    </xf>
    <xf numFmtId="0" fontId="48" fillId="0" borderId="45" xfId="8" applyFont="1" applyBorder="1" applyAlignment="1">
      <alignment horizontal="left" vertical="center"/>
    </xf>
    <xf numFmtId="0" fontId="48" fillId="0" borderId="8" xfId="8" applyFont="1" applyBorder="1" applyAlignment="1">
      <alignment horizontal="left" vertical="center"/>
    </xf>
    <xf numFmtId="0" fontId="48" fillId="0" borderId="8" xfId="8" applyFont="1" applyBorder="1" applyAlignment="1">
      <alignment vertical="center"/>
    </xf>
    <xf numFmtId="0" fontId="48" fillId="0" borderId="8" xfId="8" applyFont="1" applyBorder="1" applyAlignment="1">
      <alignment vertical="center" wrapText="1"/>
    </xf>
    <xf numFmtId="0" fontId="48" fillId="0" borderId="8" xfId="8" applyFont="1" applyBorder="1" applyAlignment="1">
      <alignment horizontal="left" wrapText="1"/>
    </xf>
    <xf numFmtId="0" fontId="48" fillId="0" borderId="8" xfId="8" applyFont="1" applyBorder="1" applyAlignment="1">
      <alignment horizontal="left" vertical="top" wrapText="1"/>
    </xf>
    <xf numFmtId="0" fontId="48" fillId="0" borderId="46" xfId="8" applyFont="1" applyBorder="1" applyAlignment="1">
      <alignment vertical="top" wrapText="1"/>
    </xf>
    <xf numFmtId="0" fontId="48" fillId="0" borderId="1" xfId="8" applyFont="1" applyBorder="1" applyAlignment="1">
      <alignment vertical="top" wrapText="1"/>
    </xf>
    <xf numFmtId="0" fontId="73" fillId="12" borderId="0" xfId="7" applyFont="1" applyFill="1" applyAlignment="1">
      <alignment horizontal="center" vertical="center"/>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151" fillId="3" borderId="0" xfId="0" applyFont="1" applyFill="1" applyAlignment="1">
      <alignment horizontal="left" vertical="center"/>
    </xf>
    <xf numFmtId="17" fontId="2" fillId="12" borderId="0" xfId="7" quotePrefix="1" applyNumberFormat="1" applyFont="1" applyFill="1" applyAlignment="1">
      <alignment vertical="center"/>
    </xf>
    <xf numFmtId="0" fontId="116" fillId="3" borderId="0" xfId="0" applyFont="1" applyFill="1" applyAlignment="1">
      <alignment vertical="top"/>
    </xf>
    <xf numFmtId="0" fontId="137" fillId="3" borderId="10" xfId="0" applyFont="1" applyFill="1" applyBorder="1" applyAlignment="1">
      <alignment wrapText="1"/>
    </xf>
    <xf numFmtId="0" fontId="137" fillId="3" borderId="10" xfId="0" applyFont="1" applyFill="1" applyBorder="1"/>
    <xf numFmtId="0" fontId="116" fillId="3" borderId="10" xfId="0" applyFont="1" applyFill="1" applyBorder="1" applyAlignment="1">
      <alignment horizontal="center"/>
    </xf>
    <xf numFmtId="0" fontId="116" fillId="3" borderId="10" xfId="0" applyFont="1" applyFill="1" applyBorder="1"/>
    <xf numFmtId="0" fontId="137" fillId="3" borderId="10" xfId="0" applyFont="1" applyFill="1" applyBorder="1" applyAlignment="1">
      <alignment horizontal="left" wrapText="1"/>
    </xf>
    <xf numFmtId="0" fontId="116" fillId="3" borderId="10" xfId="0" applyFont="1" applyFill="1" applyBorder="1" applyAlignment="1">
      <alignment vertical="top"/>
    </xf>
    <xf numFmtId="0" fontId="153" fillId="0" borderId="0" xfId="0" applyFont="1" applyAlignment="1">
      <alignment vertical="center"/>
    </xf>
    <xf numFmtId="0" fontId="139" fillId="17" borderId="0" xfId="0" applyFont="1" applyFill="1" applyAlignment="1">
      <alignment horizontal="center" vertical="center"/>
    </xf>
    <xf numFmtId="0" fontId="157" fillId="3" borderId="0" xfId="0" applyFont="1" applyFill="1" applyAlignment="1">
      <alignment vertical="center"/>
    </xf>
    <xf numFmtId="0" fontId="116" fillId="3" borderId="0" xfId="0" applyFont="1" applyFill="1" applyAlignment="1">
      <alignment horizontal="center" vertical="center"/>
    </xf>
    <xf numFmtId="0" fontId="137" fillId="3" borderId="0" xfId="0" applyFont="1" applyFill="1" applyAlignment="1">
      <alignment horizontal="center" vertical="center"/>
    </xf>
    <xf numFmtId="0" fontId="31" fillId="3" borderId="0" xfId="0" applyFont="1" applyFill="1" applyAlignment="1">
      <alignment horizontal="center" vertical="center" wrapText="1"/>
    </xf>
    <xf numFmtId="0" fontId="155" fillId="3" borderId="0" xfId="0" applyFont="1" applyFill="1" applyAlignment="1">
      <alignment vertical="center"/>
    </xf>
    <xf numFmtId="0" fontId="153" fillId="3" borderId="0" xfId="0" applyFont="1" applyFill="1" applyAlignment="1">
      <alignment vertical="center"/>
    </xf>
    <xf numFmtId="0" fontId="154" fillId="3" borderId="0" xfId="0" applyFont="1" applyFill="1" applyAlignment="1">
      <alignment horizontal="left" vertical="center"/>
    </xf>
    <xf numFmtId="0" fontId="139" fillId="14" borderId="0" xfId="0" applyFont="1" applyFill="1" applyAlignment="1">
      <alignment horizontal="center" wrapText="1"/>
    </xf>
    <xf numFmtId="0" fontId="139" fillId="14" borderId="0" xfId="0" applyFont="1" applyFill="1" applyAlignment="1">
      <alignment horizontal="center"/>
    </xf>
    <xf numFmtId="0" fontId="154" fillId="3" borderId="0" xfId="0" applyFont="1" applyFill="1" applyAlignment="1">
      <alignment vertical="top"/>
    </xf>
    <xf numFmtId="0" fontId="158" fillId="3" borderId="0" xfId="0" applyFont="1" applyFill="1" applyAlignment="1">
      <alignment horizontal="left" vertical="center" indent="2"/>
    </xf>
    <xf numFmtId="0" fontId="153" fillId="3" borderId="0" xfId="0" applyFont="1" applyFill="1" applyAlignment="1">
      <alignment horizontal="left" vertical="center" indent="2"/>
    </xf>
    <xf numFmtId="0" fontId="154" fillId="3" borderId="0" xfId="0" applyFont="1" applyFill="1" applyAlignment="1">
      <alignment horizontal="left" vertical="center" indent="2"/>
    </xf>
    <xf numFmtId="0" fontId="156" fillId="3" borderId="0" xfId="0" applyFont="1" applyFill="1" applyAlignment="1">
      <alignment horizontal="left" vertical="center" indent="2"/>
    </xf>
    <xf numFmtId="0" fontId="154" fillId="3" borderId="0" xfId="0" applyFont="1" applyFill="1" applyAlignment="1">
      <alignment vertical="top" wrapText="1"/>
    </xf>
    <xf numFmtId="0" fontId="153" fillId="3" borderId="0" xfId="0" applyFont="1" applyFill="1" applyAlignment="1">
      <alignment vertical="center" wrapText="1"/>
    </xf>
    <xf numFmtId="0" fontId="155" fillId="3" borderId="0" xfId="0" applyFont="1" applyFill="1" applyAlignment="1">
      <alignment vertical="top" wrapText="1"/>
    </xf>
    <xf numFmtId="0" fontId="155" fillId="3" borderId="0" xfId="0" applyFont="1" applyFill="1" applyAlignment="1">
      <alignment horizontal="left" wrapText="1"/>
    </xf>
    <xf numFmtId="0" fontId="137" fillId="3" borderId="0" xfId="0" applyFont="1" applyFill="1" applyAlignment="1">
      <alignment horizontal="left" vertical="center"/>
    </xf>
    <xf numFmtId="0" fontId="137" fillId="3" borderId="0" xfId="0" applyFont="1" applyFill="1" applyAlignment="1">
      <alignment horizontal="left"/>
    </xf>
    <xf numFmtId="0" fontId="53" fillId="0" borderId="0" xfId="5" applyFont="1" applyAlignment="1">
      <alignment horizontal="center" vertical="top" wrapText="1"/>
    </xf>
    <xf numFmtId="0" fontId="32" fillId="3" borderId="0" xfId="0" applyFont="1" applyFill="1" applyAlignment="1">
      <alignment horizontal="center" vertical="top" wrapText="1"/>
    </xf>
    <xf numFmtId="0" fontId="33" fillId="3" borderId="0" xfId="0" applyFont="1" applyFill="1" applyAlignment="1">
      <alignment horizontal="center"/>
    </xf>
    <xf numFmtId="0" fontId="150" fillId="3" borderId="0" xfId="0" applyFont="1" applyFill="1" applyAlignment="1">
      <alignment horizontal="left"/>
    </xf>
    <xf numFmtId="0" fontId="153" fillId="3" borderId="0" xfId="0" applyFont="1" applyFill="1" applyAlignment="1">
      <alignment horizontal="left" vertical="top" wrapText="1"/>
    </xf>
    <xf numFmtId="0" fontId="153" fillId="3" borderId="0" xfId="0" applyFont="1" applyFill="1" applyAlignment="1">
      <alignment horizontal="left" wrapText="1"/>
    </xf>
    <xf numFmtId="0" fontId="116" fillId="3" borderId="0" xfId="0" applyFont="1" applyFill="1" applyAlignment="1">
      <alignment horizontal="left" vertical="top" wrapText="1"/>
    </xf>
    <xf numFmtId="0" fontId="31" fillId="3" borderId="0" xfId="0" applyFont="1" applyFill="1" applyAlignment="1">
      <alignment horizontal="center" vertical="center"/>
    </xf>
    <xf numFmtId="0" fontId="154" fillId="3" borderId="0" xfId="0" applyFont="1" applyFill="1" applyAlignment="1">
      <alignment horizontal="left" vertical="top" wrapText="1"/>
    </xf>
    <xf numFmtId="0" fontId="155" fillId="3" borderId="0" xfId="0" applyFont="1" applyFill="1" applyAlignment="1">
      <alignment horizontal="left" vertical="top" wrapText="1"/>
    </xf>
    <xf numFmtId="0" fontId="51" fillId="0" borderId="0" xfId="5" applyFont="1" applyAlignment="1" applyProtection="1">
      <alignment horizontal="center" vertical="center"/>
      <protection locked="0"/>
    </xf>
    <xf numFmtId="0" fontId="54" fillId="0" borderId="20" xfId="5" applyFont="1" applyBorder="1" applyAlignment="1">
      <alignment vertical="center"/>
    </xf>
    <xf numFmtId="0" fontId="51" fillId="0" borderId="48" xfId="5" applyFont="1" applyBorder="1" applyAlignment="1">
      <alignment vertical="center"/>
    </xf>
    <xf numFmtId="0" fontId="53" fillId="0" borderId="12" xfId="5" applyFont="1" applyBorder="1" applyAlignment="1">
      <alignment vertical="top" wrapText="1"/>
    </xf>
    <xf numFmtId="0" fontId="160" fillId="3" borderId="0" xfId="0" applyFont="1" applyFill="1" applyAlignment="1">
      <alignment horizontal="left"/>
    </xf>
    <xf numFmtId="0" fontId="116" fillId="3" borderId="0" xfId="0" applyFont="1" applyFill="1" applyAlignment="1">
      <alignment horizontal="left"/>
    </xf>
    <xf numFmtId="0" fontId="137" fillId="3" borderId="0" xfId="0" applyFont="1" applyFill="1" applyAlignment="1">
      <alignment vertical="center" shrinkToFit="1"/>
    </xf>
    <xf numFmtId="165" fontId="137" fillId="3" borderId="0" xfId="0" applyNumberFormat="1" applyFont="1" applyFill="1"/>
    <xf numFmtId="0" fontId="137" fillId="3" borderId="0" xfId="0" applyFont="1" applyFill="1" applyAlignment="1">
      <alignment horizontal="left" vertical="center" shrinkToFit="1"/>
    </xf>
    <xf numFmtId="0" fontId="116" fillId="3" borderId="0" xfId="0" applyFont="1" applyFill="1" applyAlignment="1">
      <alignment horizontal="left" vertical="center"/>
    </xf>
    <xf numFmtId="0" fontId="153" fillId="3" borderId="0" xfId="0" applyFont="1" applyFill="1" applyAlignment="1">
      <alignment vertical="top" wrapText="1"/>
    </xf>
    <xf numFmtId="0" fontId="31" fillId="3" borderId="11" xfId="0" applyFont="1" applyFill="1" applyBorder="1" applyAlignment="1">
      <alignment horizontal="left" vertical="top"/>
    </xf>
    <xf numFmtId="0" fontId="31" fillId="3" borderId="10" xfId="0" applyFont="1" applyFill="1" applyBorder="1" applyAlignment="1">
      <alignment horizontal="left" vertical="top"/>
    </xf>
    <xf numFmtId="0" fontId="31" fillId="3" borderId="14" xfId="0" applyFont="1" applyFill="1" applyBorder="1" applyAlignment="1">
      <alignment vertical="top" wrapText="1"/>
    </xf>
    <xf numFmtId="0" fontId="31" fillId="3" borderId="0" xfId="0" applyFont="1" applyFill="1" applyAlignment="1" applyProtection="1">
      <alignment horizontal="center" vertical="top" wrapText="1"/>
      <protection locked="0"/>
    </xf>
    <xf numFmtId="0" fontId="31" fillId="3" borderId="0" xfId="0" applyFont="1" applyFill="1" applyAlignment="1">
      <alignment horizontal="center" vertical="top"/>
    </xf>
    <xf numFmtId="165" fontId="137" fillId="3" borderId="0" xfId="0" applyNumberFormat="1" applyFont="1" applyFill="1" applyProtection="1">
      <protection locked="0"/>
    </xf>
    <xf numFmtId="0" fontId="159" fillId="3" borderId="0" xfId="0" applyFont="1" applyFill="1" applyAlignment="1">
      <alignment horizontal="left"/>
    </xf>
    <xf numFmtId="165" fontId="137" fillId="3" borderId="0" xfId="0" applyNumberFormat="1" applyFont="1" applyFill="1" applyAlignment="1" applyProtection="1">
      <alignment horizontal="center"/>
      <protection locked="0"/>
    </xf>
    <xf numFmtId="0" fontId="98" fillId="3" borderId="0" xfId="0" applyFont="1" applyFill="1" applyAlignment="1">
      <alignment horizontal="center" vertical="center"/>
    </xf>
    <xf numFmtId="0" fontId="137" fillId="3" borderId="0" xfId="0" applyFont="1" applyFill="1" applyAlignment="1">
      <alignment horizontal="center"/>
    </xf>
    <xf numFmtId="0" fontId="116" fillId="3" borderId="0" xfId="0" applyFont="1" applyFill="1" applyAlignment="1">
      <alignment vertical="center"/>
    </xf>
    <xf numFmtId="0" fontId="137" fillId="3" borderId="0" xfId="0" applyFont="1" applyFill="1" applyAlignment="1">
      <alignment horizontal="left" shrinkToFit="1"/>
    </xf>
    <xf numFmtId="0" fontId="137" fillId="3" borderId="0" xfId="0" applyFont="1" applyFill="1" applyAlignment="1">
      <alignment shrinkToFit="1"/>
    </xf>
    <xf numFmtId="0" fontId="159" fillId="3" borderId="0" xfId="0" applyFont="1" applyFill="1"/>
    <xf numFmtId="0" fontId="161" fillId="3" borderId="0" xfId="0" applyFont="1" applyFill="1"/>
    <xf numFmtId="0" fontId="162" fillId="3" borderId="0" xfId="0" applyFont="1" applyFill="1" applyAlignment="1">
      <alignment horizontal="left" vertical="center"/>
    </xf>
    <xf numFmtId="0" fontId="162" fillId="3" borderId="0" xfId="0" applyFont="1" applyFill="1"/>
    <xf numFmtId="0" fontId="163" fillId="3" borderId="0" xfId="0" applyFont="1" applyFill="1" applyAlignment="1">
      <alignment vertical="center" wrapText="1"/>
    </xf>
    <xf numFmtId="0" fontId="163" fillId="3" borderId="22" xfId="0" applyFont="1" applyFill="1" applyBorder="1" applyAlignment="1" applyProtection="1">
      <alignment horizontal="center" vertical="center" wrapText="1"/>
      <protection locked="0"/>
    </xf>
    <xf numFmtId="15" fontId="163" fillId="3" borderId="0" xfId="0" applyNumberFormat="1" applyFont="1" applyFill="1" applyAlignment="1">
      <alignment vertical="center" wrapText="1"/>
    </xf>
    <xf numFmtId="0" fontId="164" fillId="3" borderId="0" xfId="0" applyFont="1" applyFill="1"/>
    <xf numFmtId="0" fontId="162" fillId="3" borderId="0" xfId="0" applyFont="1" applyFill="1" applyAlignment="1">
      <alignment horizontal="center" vertical="center"/>
    </xf>
    <xf numFmtId="0" fontId="162" fillId="3" borderId="0" xfId="0" applyFont="1" applyFill="1" applyAlignment="1">
      <alignment vertical="center" wrapText="1"/>
    </xf>
    <xf numFmtId="15" fontId="165" fillId="3" borderId="0" xfId="0" applyNumberFormat="1" applyFont="1" applyFill="1" applyAlignment="1">
      <alignment vertical="center" wrapText="1"/>
    </xf>
    <xf numFmtId="0" fontId="164" fillId="3" borderId="0" xfId="0" applyFont="1" applyFill="1" applyAlignment="1">
      <alignment horizontal="left" vertical="center" wrapText="1"/>
    </xf>
    <xf numFmtId="0" fontId="162" fillId="3" borderId="0" xfId="0" applyFont="1" applyFill="1" applyAlignment="1">
      <alignment horizontal="center" vertical="center" wrapText="1"/>
    </xf>
    <xf numFmtId="0" fontId="162" fillId="3" borderId="0" xfId="0" applyFont="1" applyFill="1" applyAlignment="1">
      <alignment horizontal="left" vertical="center" wrapText="1"/>
    </xf>
    <xf numFmtId="0" fontId="162" fillId="3" borderId="0" xfId="0" applyFont="1" applyFill="1" applyAlignment="1" applyProtection="1">
      <alignment vertical="top" wrapText="1"/>
      <protection locked="0"/>
    </xf>
    <xf numFmtId="0" fontId="162" fillId="3" borderId="0" xfId="0" applyFont="1" applyFill="1" applyAlignment="1" applyProtection="1">
      <alignment horizontal="center" vertical="top" wrapText="1"/>
      <protection locked="0"/>
    </xf>
    <xf numFmtId="0" fontId="162" fillId="3" borderId="11" xfId="0" applyFont="1" applyFill="1" applyBorder="1" applyAlignment="1">
      <alignment horizontal="left" vertical="top"/>
    </xf>
    <xf numFmtId="0" fontId="162" fillId="3" borderId="0" xfId="0" applyFont="1" applyFill="1" applyAlignment="1">
      <alignment horizontal="left" vertical="top"/>
    </xf>
    <xf numFmtId="0" fontId="162" fillId="3" borderId="10" xfId="0" applyFont="1" applyFill="1" applyBorder="1" applyAlignment="1">
      <alignment horizontal="left" vertical="top"/>
    </xf>
    <xf numFmtId="0" fontId="163" fillId="3" borderId="0" xfId="0" applyFont="1" applyFill="1" applyAlignment="1">
      <alignment vertical="top" wrapText="1"/>
    </xf>
    <xf numFmtId="0" fontId="165" fillId="3" borderId="11" xfId="0" applyFont="1" applyFill="1" applyBorder="1" applyAlignment="1">
      <alignment vertical="top" wrapText="1"/>
    </xf>
    <xf numFmtId="0" fontId="165" fillId="3" borderId="0" xfId="0" applyFont="1" applyFill="1" applyAlignment="1">
      <alignment vertical="top" wrapText="1"/>
    </xf>
    <xf numFmtId="0" fontId="165" fillId="3" borderId="10" xfId="0" applyFont="1" applyFill="1" applyBorder="1" applyAlignment="1">
      <alignment vertical="top" wrapText="1"/>
    </xf>
    <xf numFmtId="0" fontId="162" fillId="3" borderId="0" xfId="0" applyFont="1" applyFill="1" applyAlignment="1">
      <alignment vertical="top" wrapText="1"/>
    </xf>
    <xf numFmtId="0" fontId="162" fillId="3" borderId="11" xfId="0" applyFont="1" applyFill="1" applyBorder="1" applyAlignment="1">
      <alignment vertical="top" wrapText="1"/>
    </xf>
    <xf numFmtId="0" fontId="162" fillId="3" borderId="10" xfId="0" applyFont="1" applyFill="1" applyBorder="1" applyAlignment="1">
      <alignment vertical="top" wrapText="1"/>
    </xf>
    <xf numFmtId="0" fontId="162" fillId="3" borderId="14" xfId="0" applyFont="1" applyFill="1" applyBorder="1" applyAlignment="1">
      <alignment vertical="top" wrapText="1"/>
    </xf>
    <xf numFmtId="0" fontId="162" fillId="3" borderId="12" xfId="0" applyFont="1" applyFill="1" applyBorder="1" applyAlignment="1">
      <alignment vertical="top" wrapText="1"/>
    </xf>
    <xf numFmtId="0" fontId="162" fillId="3" borderId="15" xfId="0" applyFont="1" applyFill="1" applyBorder="1" applyAlignment="1">
      <alignment vertical="top" wrapText="1"/>
    </xf>
    <xf numFmtId="0" fontId="161" fillId="3" borderId="0" xfId="0" applyFont="1" applyFill="1" applyAlignment="1">
      <alignment horizontal="center" vertical="center"/>
    </xf>
    <xf numFmtId="0" fontId="157" fillId="3" borderId="0" xfId="0" applyFont="1" applyFill="1" applyAlignment="1">
      <alignment vertical="top"/>
    </xf>
    <xf numFmtId="0" fontId="139" fillId="3" borderId="0" xfId="0" applyFont="1" applyFill="1" applyAlignment="1">
      <alignment horizontal="center"/>
    </xf>
    <xf numFmtId="0" fontId="139" fillId="3" borderId="0" xfId="0" applyFont="1" applyFill="1" applyAlignment="1">
      <alignment horizontal="center" vertical="center"/>
    </xf>
    <xf numFmtId="0" fontId="160" fillId="3" borderId="0" xfId="0" applyFont="1" applyFill="1"/>
    <xf numFmtId="0" fontId="166" fillId="3" borderId="0" xfId="0" applyFont="1" applyFill="1" applyAlignment="1">
      <alignment vertical="center"/>
    </xf>
    <xf numFmtId="0" fontId="167" fillId="3" borderId="0" xfId="0" applyFont="1" applyFill="1" applyAlignment="1">
      <alignment vertical="top" wrapText="1"/>
    </xf>
    <xf numFmtId="0" fontId="153" fillId="3" borderId="0" xfId="0" applyFont="1" applyFill="1" applyAlignment="1">
      <alignment horizontal="center" vertical="top"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center" vertical="top"/>
    </xf>
    <xf numFmtId="0" fontId="69" fillId="3" borderId="0" xfId="0" applyFont="1" applyFill="1" applyAlignment="1">
      <alignment horizontal="left" vertical="center"/>
    </xf>
    <xf numFmtId="0" fontId="70" fillId="3" borderId="0" xfId="0" applyFont="1" applyFill="1" applyAlignment="1">
      <alignment horizontal="right" vertical="center" wrapText="1"/>
    </xf>
    <xf numFmtId="0" fontId="31" fillId="3" borderId="0" xfId="0" applyFont="1" applyFill="1" applyAlignment="1">
      <alignment horizontal="center" vertical="top" wrapText="1"/>
    </xf>
    <xf numFmtId="0" fontId="168" fillId="3" borderId="0" xfId="0" applyFont="1" applyFill="1"/>
    <xf numFmtId="0" fontId="168" fillId="3" borderId="0" xfId="0" applyFont="1" applyFill="1" applyAlignment="1">
      <alignment horizontal="left"/>
    </xf>
    <xf numFmtId="0" fontId="169" fillId="3" borderId="0" xfId="0" applyFont="1" applyFill="1"/>
    <xf numFmtId="0" fontId="141" fillId="3" borderId="0" xfId="0" applyFont="1" applyFill="1"/>
    <xf numFmtId="0" fontId="169" fillId="3" borderId="0" xfId="0" applyFont="1" applyFill="1" applyAlignment="1">
      <alignment horizontal="left"/>
    </xf>
    <xf numFmtId="14" fontId="169" fillId="3" borderId="0" xfId="0" applyNumberFormat="1" applyFont="1" applyFill="1"/>
    <xf numFmtId="14" fontId="169" fillId="3" borderId="0" xfId="0" applyNumberFormat="1" applyFont="1" applyFill="1" applyAlignment="1">
      <alignment horizontal="left"/>
    </xf>
    <xf numFmtId="0" fontId="169" fillId="3" borderId="0" xfId="0" applyFont="1" applyFill="1" applyProtection="1">
      <protection locked="0"/>
    </xf>
    <xf numFmtId="0" fontId="169" fillId="3" borderId="0" xfId="0" applyFont="1" applyFill="1" applyAlignment="1">
      <alignment horizontal="center"/>
    </xf>
    <xf numFmtId="0" fontId="172" fillId="3" borderId="0" xfId="0" applyFont="1" applyFill="1"/>
    <xf numFmtId="0" fontId="173" fillId="3" borderId="0" xfId="0" applyFont="1" applyFill="1"/>
    <xf numFmtId="0" fontId="173" fillId="3" borderId="0" xfId="0" applyFont="1" applyFill="1" applyAlignment="1">
      <alignment vertical="center"/>
    </xf>
    <xf numFmtId="0" fontId="175" fillId="3" borderId="0" xfId="0" applyFont="1" applyFill="1" applyAlignment="1">
      <alignment vertical="center" wrapText="1"/>
    </xf>
    <xf numFmtId="0" fontId="175" fillId="3" borderId="1" xfId="0" applyFont="1" applyFill="1" applyBorder="1" applyAlignment="1">
      <alignment vertical="center" wrapText="1"/>
    </xf>
    <xf numFmtId="0" fontId="175" fillId="3" borderId="47" xfId="0" applyFont="1" applyFill="1" applyBorder="1" applyAlignment="1">
      <alignment vertical="center" wrapText="1"/>
    </xf>
    <xf numFmtId="0" fontId="175" fillId="3" borderId="20" xfId="0" applyFont="1" applyFill="1" applyBorder="1" applyAlignment="1">
      <alignment vertical="center" wrapText="1"/>
    </xf>
    <xf numFmtId="0" fontId="175" fillId="3" borderId="16" xfId="0" applyFont="1" applyFill="1" applyBorder="1" applyAlignment="1">
      <alignment vertical="center" wrapText="1"/>
    </xf>
    <xf numFmtId="0" fontId="175" fillId="3" borderId="21" xfId="0" applyFont="1" applyFill="1" applyBorder="1" applyAlignment="1">
      <alignment vertical="center" wrapText="1"/>
    </xf>
    <xf numFmtId="0" fontId="181" fillId="3" borderId="18" xfId="0" applyFont="1" applyFill="1" applyBorder="1" applyAlignment="1">
      <alignment horizontal="center"/>
    </xf>
    <xf numFmtId="0" fontId="181" fillId="3" borderId="18" xfId="0" applyFont="1" applyFill="1" applyBorder="1"/>
    <xf numFmtId="0" fontId="182" fillId="0" borderId="19" xfId="0" applyFont="1" applyBorder="1" applyAlignment="1">
      <alignment vertical="center"/>
    </xf>
    <xf numFmtId="0" fontId="182" fillId="0" borderId="18" xfId="0" applyFont="1" applyBorder="1" applyAlignment="1">
      <alignment vertical="center"/>
    </xf>
    <xf numFmtId="0" fontId="181" fillId="3" borderId="17" xfId="0" applyFont="1" applyFill="1" applyBorder="1" applyAlignment="1">
      <alignment horizontal="center"/>
    </xf>
    <xf numFmtId="0" fontId="181" fillId="3" borderId="19" xfId="0" applyFont="1" applyFill="1" applyBorder="1"/>
    <xf numFmtId="0" fontId="181" fillId="3" borderId="17" xfId="0" applyFont="1" applyFill="1" applyBorder="1"/>
    <xf numFmtId="0" fontId="181" fillId="3" borderId="1" xfId="0" applyFont="1" applyFill="1" applyBorder="1"/>
    <xf numFmtId="0" fontId="181" fillId="3" borderId="0" xfId="0" applyFont="1" applyFill="1"/>
    <xf numFmtId="0" fontId="182" fillId="3" borderId="47" xfId="0" applyFont="1" applyFill="1" applyBorder="1" applyAlignment="1">
      <alignment vertical="center"/>
    </xf>
    <xf numFmtId="0" fontId="182" fillId="3" borderId="0" xfId="0" applyFont="1" applyFill="1" applyAlignment="1">
      <alignment vertical="center"/>
    </xf>
    <xf numFmtId="0" fontId="181" fillId="3" borderId="47" xfId="0" applyFont="1" applyFill="1" applyBorder="1"/>
    <xf numFmtId="0" fontId="181" fillId="3" borderId="47" xfId="0" applyFont="1" applyFill="1" applyBorder="1" applyAlignment="1">
      <alignment vertical="center"/>
    </xf>
    <xf numFmtId="0" fontId="181" fillId="3" borderId="0" xfId="0" applyFont="1" applyFill="1" applyAlignment="1">
      <alignment vertical="center"/>
    </xf>
    <xf numFmtId="0" fontId="181" fillId="3" borderId="12" xfId="0" applyFont="1" applyFill="1" applyBorder="1" applyAlignment="1">
      <alignment vertical="center"/>
    </xf>
    <xf numFmtId="0" fontId="181" fillId="3" borderId="1" xfId="0" applyFont="1" applyFill="1" applyBorder="1" applyAlignment="1">
      <alignment vertical="center"/>
    </xf>
    <xf numFmtId="0" fontId="181" fillId="3" borderId="20" xfId="0" applyFont="1" applyFill="1" applyBorder="1"/>
    <xf numFmtId="0" fontId="181" fillId="3" borderId="16" xfId="0" applyFont="1" applyFill="1" applyBorder="1"/>
    <xf numFmtId="0" fontId="181" fillId="3" borderId="21" xfId="0" applyFont="1" applyFill="1" applyBorder="1"/>
    <xf numFmtId="0" fontId="181" fillId="3" borderId="20" xfId="0" applyFont="1" applyFill="1" applyBorder="1" applyAlignment="1">
      <alignment vertical="center"/>
    </xf>
    <xf numFmtId="0" fontId="181" fillId="3" borderId="16" xfId="0" applyFont="1" applyFill="1" applyBorder="1" applyAlignment="1">
      <alignment vertical="center"/>
    </xf>
    <xf numFmtId="0" fontId="181" fillId="3" borderId="16" xfId="0" applyFont="1" applyFill="1" applyBorder="1" applyProtection="1">
      <protection locked="0"/>
    </xf>
    <xf numFmtId="0" fontId="181" fillId="3" borderId="19" xfId="0" applyFont="1" applyFill="1" applyBorder="1" applyAlignment="1">
      <alignment vertical="center"/>
    </xf>
    <xf numFmtId="0" fontId="181" fillId="3" borderId="0" xfId="0" applyFont="1" applyFill="1" applyAlignment="1">
      <alignment horizontal="center" vertical="center"/>
    </xf>
    <xf numFmtId="0" fontId="181" fillId="3" borderId="12" xfId="0" applyFont="1" applyFill="1" applyBorder="1"/>
    <xf numFmtId="0" fontId="181" fillId="3" borderId="27" xfId="0" applyFont="1" applyFill="1" applyBorder="1" applyProtection="1">
      <protection locked="0"/>
    </xf>
    <xf numFmtId="0" fontId="181" fillId="3" borderId="12" xfId="0" applyFont="1" applyFill="1" applyBorder="1" applyAlignment="1">
      <alignment horizontal="center"/>
    </xf>
    <xf numFmtId="0" fontId="181" fillId="3" borderId="22" xfId="0" applyFont="1" applyFill="1" applyBorder="1" applyProtection="1">
      <protection locked="0"/>
    </xf>
    <xf numFmtId="0" fontId="181" fillId="3" borderId="0" xfId="0" applyFont="1" applyFill="1" applyAlignment="1">
      <alignment vertical="center" wrapText="1"/>
    </xf>
    <xf numFmtId="0" fontId="181" fillId="3" borderId="1" xfId="0" applyFont="1" applyFill="1" applyBorder="1" applyAlignment="1">
      <alignment vertical="center" wrapText="1"/>
    </xf>
    <xf numFmtId="0" fontId="181" fillId="3" borderId="8" xfId="0" applyFont="1" applyFill="1" applyBorder="1"/>
    <xf numFmtId="0" fontId="181" fillId="3" borderId="8" xfId="0" applyFont="1" applyFill="1" applyBorder="1" applyAlignment="1">
      <alignment horizontal="right"/>
    </xf>
    <xf numFmtId="0" fontId="181" fillId="3" borderId="0" xfId="0" applyFont="1" applyFill="1" applyAlignment="1">
      <alignment horizontal="right"/>
    </xf>
    <xf numFmtId="0" fontId="181" fillId="3" borderId="21" xfId="0" applyFont="1" applyFill="1" applyBorder="1" applyAlignment="1">
      <alignment vertical="center"/>
    </xf>
    <xf numFmtId="0" fontId="180" fillId="3" borderId="0" xfId="0" applyFont="1" applyFill="1" applyAlignment="1">
      <alignment vertical="center"/>
    </xf>
    <xf numFmtId="0" fontId="180" fillId="3" borderId="1" xfId="0" applyFont="1" applyFill="1" applyBorder="1" applyAlignment="1">
      <alignment vertical="center"/>
    </xf>
    <xf numFmtId="0" fontId="180" fillId="3" borderId="10" xfId="0" applyFont="1" applyFill="1" applyBorder="1" applyAlignment="1">
      <alignment horizontal="center" vertical="center"/>
    </xf>
    <xf numFmtId="0" fontId="180" fillId="3" borderId="17" xfId="0" applyFont="1" applyFill="1" applyBorder="1" applyAlignment="1">
      <alignment horizontal="center" vertical="center"/>
    </xf>
    <xf numFmtId="0" fontId="180" fillId="3" borderId="18" xfId="0" applyFont="1" applyFill="1" applyBorder="1"/>
    <xf numFmtId="0" fontId="181" fillId="3" borderId="68" xfId="0" applyFont="1" applyFill="1" applyBorder="1"/>
    <xf numFmtId="0" fontId="181" fillId="3" borderId="18" xfId="0" applyFont="1" applyFill="1" applyBorder="1" applyAlignment="1">
      <alignment vertical="center"/>
    </xf>
    <xf numFmtId="0" fontId="180" fillId="3" borderId="17" xfId="0" applyFont="1" applyFill="1" applyBorder="1" applyAlignment="1">
      <alignment vertical="center"/>
    </xf>
    <xf numFmtId="0" fontId="181" fillId="3" borderId="42" xfId="0" applyFont="1" applyFill="1" applyBorder="1"/>
    <xf numFmtId="0" fontId="180" fillId="3" borderId="0" xfId="0" applyFont="1" applyFill="1"/>
    <xf numFmtId="0" fontId="181" fillId="3" borderId="10" xfId="0" applyFont="1" applyFill="1" applyBorder="1"/>
    <xf numFmtId="0" fontId="181" fillId="3" borderId="11" xfId="0" applyFont="1" applyFill="1" applyBorder="1"/>
    <xf numFmtId="0" fontId="181" fillId="3" borderId="24" xfId="0" applyFont="1" applyFill="1" applyBorder="1"/>
    <xf numFmtId="0" fontId="181" fillId="3" borderId="55" xfId="0" applyFont="1" applyFill="1" applyBorder="1"/>
    <xf numFmtId="0" fontId="181" fillId="3" borderId="56" xfId="0" applyFont="1" applyFill="1" applyBorder="1"/>
    <xf numFmtId="0" fontId="180" fillId="3" borderId="19" xfId="0" applyFont="1" applyFill="1" applyBorder="1"/>
    <xf numFmtId="0" fontId="180" fillId="3" borderId="1" xfId="0" applyFont="1" applyFill="1" applyBorder="1"/>
    <xf numFmtId="0" fontId="180" fillId="3" borderId="47" xfId="0" applyFont="1" applyFill="1" applyBorder="1"/>
    <xf numFmtId="0" fontId="180" fillId="3" borderId="22" xfId="0" applyFont="1" applyFill="1" applyBorder="1" applyAlignment="1">
      <alignment horizontal="center" vertical="center"/>
    </xf>
    <xf numFmtId="0" fontId="180" fillId="3" borderId="24" xfId="0" applyFont="1" applyFill="1" applyBorder="1"/>
    <xf numFmtId="0" fontId="180" fillId="3" borderId="22" xfId="0" applyFont="1" applyFill="1" applyBorder="1" applyAlignment="1" applyProtection="1">
      <alignment horizontal="center" vertical="center"/>
      <protection locked="0"/>
    </xf>
    <xf numFmtId="0" fontId="180" fillId="3" borderId="20" xfId="0" applyFont="1" applyFill="1" applyBorder="1"/>
    <xf numFmtId="0" fontId="180" fillId="3" borderId="16" xfId="0" applyFont="1" applyFill="1" applyBorder="1"/>
    <xf numFmtId="0" fontId="180" fillId="3" borderId="21" xfId="0" applyFont="1" applyFill="1" applyBorder="1"/>
    <xf numFmtId="0" fontId="181" fillId="3" borderId="47" xfId="0" applyFont="1" applyFill="1" applyBorder="1" applyAlignment="1">
      <alignment vertical="center" wrapText="1"/>
    </xf>
    <xf numFmtId="0" fontId="181" fillId="3" borderId="10" xfId="0" applyFont="1" applyFill="1" applyBorder="1" applyAlignment="1">
      <alignment vertical="justify"/>
    </xf>
    <xf numFmtId="0" fontId="181" fillId="3" borderId="0" xfId="0" applyFont="1" applyFill="1" applyAlignment="1">
      <alignment vertical="justify"/>
    </xf>
    <xf numFmtId="0" fontId="181" fillId="3" borderId="0" xfId="0" applyFont="1" applyFill="1" applyAlignment="1" applyProtection="1">
      <alignment vertical="center" wrapText="1"/>
      <protection locked="0"/>
    </xf>
    <xf numFmtId="0" fontId="181" fillId="3" borderId="11" xfId="0" applyFont="1" applyFill="1" applyBorder="1" applyAlignment="1">
      <alignment vertical="center" wrapText="1"/>
    </xf>
    <xf numFmtId="0" fontId="181" fillId="3" borderId="10" xfId="0" applyFont="1" applyFill="1" applyBorder="1" applyAlignment="1">
      <alignment vertical="center" wrapText="1"/>
    </xf>
    <xf numFmtId="0" fontId="181" fillId="3" borderId="0" xfId="0" applyFont="1" applyFill="1" applyAlignment="1">
      <alignment horizontal="center" vertical="center" wrapText="1"/>
    </xf>
    <xf numFmtId="0" fontId="181" fillId="3" borderId="14" xfId="0" applyFont="1" applyFill="1" applyBorder="1" applyAlignment="1">
      <alignment horizontal="center" vertical="center" wrapText="1"/>
    </xf>
    <xf numFmtId="0" fontId="181" fillId="3" borderId="12"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3" fillId="3" borderId="17" xfId="0" applyFont="1" applyFill="1" applyBorder="1"/>
    <xf numFmtId="0" fontId="183" fillId="3" borderId="47" xfId="0" applyFont="1" applyFill="1" applyBorder="1" applyAlignment="1">
      <alignment horizontal="center" vertical="center"/>
    </xf>
    <xf numFmtId="0" fontId="183" fillId="3" borderId="0" xfId="0" applyFont="1" applyFill="1" applyAlignment="1">
      <alignment horizontal="left" vertical="center"/>
    </xf>
    <xf numFmtId="0" fontId="181" fillId="3" borderId="27" xfId="0" applyFont="1" applyFill="1" applyBorder="1"/>
    <xf numFmtId="0" fontId="181" fillId="3" borderId="22" xfId="0" applyFont="1" applyFill="1" applyBorder="1"/>
    <xf numFmtId="0" fontId="181" fillId="3" borderId="22" xfId="0" applyFont="1" applyFill="1" applyBorder="1" applyAlignment="1">
      <alignment vertical="center" wrapText="1"/>
    </xf>
    <xf numFmtId="0" fontId="181" fillId="3" borderId="8" xfId="0" applyFont="1" applyFill="1" applyBorder="1" applyAlignment="1">
      <alignment horizontal="center"/>
    </xf>
    <xf numFmtId="0" fontId="180" fillId="3" borderId="22" xfId="0" applyFont="1" applyFill="1" applyBorder="1" applyAlignment="1">
      <alignment vertical="center"/>
    </xf>
    <xf numFmtId="0" fontId="180" fillId="3" borderId="18" xfId="0" applyFont="1" applyFill="1" applyBorder="1" applyAlignment="1">
      <alignment horizontal="center" vertical="center"/>
    </xf>
    <xf numFmtId="0" fontId="180" fillId="3" borderId="18" xfId="0" applyFont="1" applyFill="1" applyBorder="1" applyAlignment="1">
      <alignment vertical="center"/>
    </xf>
    <xf numFmtId="0" fontId="180" fillId="3" borderId="19" xfId="0" applyFont="1" applyFill="1" applyBorder="1" applyAlignment="1">
      <alignment vertical="center"/>
    </xf>
    <xf numFmtId="0" fontId="181" fillId="3" borderId="10" xfId="0" applyFont="1" applyFill="1" applyBorder="1" applyAlignment="1">
      <alignment vertical="justify" wrapText="1"/>
    </xf>
    <xf numFmtId="0" fontId="181" fillId="3" borderId="0" xfId="0" applyFont="1" applyFill="1" applyAlignment="1">
      <alignment vertical="justify" wrapText="1"/>
    </xf>
    <xf numFmtId="0" fontId="181" fillId="3" borderId="11" xfId="0" applyFont="1" applyFill="1" applyBorder="1" applyAlignment="1">
      <alignment horizontal="center" vertical="center" wrapText="1"/>
    </xf>
    <xf numFmtId="0" fontId="181" fillId="3" borderId="10" xfId="0" applyFont="1" applyFill="1" applyBorder="1" applyAlignment="1">
      <alignment horizontal="center" vertical="center" wrapText="1"/>
    </xf>
    <xf numFmtId="0" fontId="181" fillId="3" borderId="13" xfId="0" applyFont="1" applyFill="1" applyBorder="1" applyAlignment="1">
      <alignment vertical="center" wrapText="1"/>
    </xf>
    <xf numFmtId="0" fontId="181" fillId="3" borderId="8" xfId="0" applyFont="1" applyFill="1" applyBorder="1" applyAlignment="1">
      <alignment vertical="center" wrapText="1"/>
    </xf>
    <xf numFmtId="0" fontId="181" fillId="3" borderId="14" xfId="0" applyFont="1" applyFill="1" applyBorder="1" applyAlignment="1">
      <alignment vertical="center" wrapText="1"/>
    </xf>
    <xf numFmtId="0" fontId="181" fillId="3" borderId="12" xfId="0" applyFont="1" applyFill="1" applyBorder="1" applyAlignment="1">
      <alignment vertical="center" wrapText="1"/>
    </xf>
    <xf numFmtId="0" fontId="183" fillId="3" borderId="17" xfId="0" applyFont="1" applyFill="1" applyBorder="1" applyAlignment="1">
      <alignment horizontal="center" vertical="center"/>
    </xf>
    <xf numFmtId="0" fontId="183" fillId="3" borderId="18" xfId="0" applyFont="1" applyFill="1" applyBorder="1" applyAlignment="1">
      <alignment vertical="center"/>
    </xf>
    <xf numFmtId="0" fontId="186" fillId="0" borderId="0" xfId="0" applyFont="1" applyAlignment="1">
      <alignment vertical="center"/>
    </xf>
    <xf numFmtId="0" fontId="139" fillId="18" borderId="0" xfId="0" applyFont="1" applyFill="1" applyAlignment="1">
      <alignment horizontal="center" vertical="center"/>
    </xf>
    <xf numFmtId="0" fontId="139" fillId="18" borderId="0" xfId="0" applyFont="1" applyFill="1" applyAlignment="1">
      <alignment horizontal="center"/>
    </xf>
    <xf numFmtId="0" fontId="139" fillId="18" borderId="0" xfId="0" applyFont="1" applyFill="1" applyAlignment="1">
      <alignment horizontal="center" wrapText="1"/>
    </xf>
    <xf numFmtId="0" fontId="186" fillId="3" borderId="0" xfId="0" applyFont="1" applyFill="1" applyAlignment="1">
      <alignment vertical="center"/>
    </xf>
    <xf numFmtId="0" fontId="191" fillId="3" borderId="0" xfId="0" applyFont="1" applyFill="1"/>
    <xf numFmtId="0" fontId="192" fillId="3" borderId="0" xfId="0" applyFont="1" applyFill="1" applyAlignment="1">
      <alignment vertical="justify" wrapText="1"/>
    </xf>
    <xf numFmtId="0" fontId="193" fillId="3" borderId="0" xfId="0" applyFont="1" applyFill="1" applyAlignment="1">
      <alignment vertical="justify" wrapText="1"/>
    </xf>
    <xf numFmtId="0" fontId="69" fillId="3" borderId="0" xfId="0" applyFont="1" applyFill="1" applyAlignment="1">
      <alignment horizontal="left" vertical="center" wrapText="1"/>
    </xf>
    <xf numFmtId="0" fontId="69" fillId="3" borderId="0" xfId="0" applyFont="1" applyFill="1" applyAlignment="1">
      <alignment horizontal="left" indent="3"/>
    </xf>
    <xf numFmtId="0" fontId="69" fillId="3" borderId="0" xfId="0" applyFont="1" applyFill="1" applyAlignment="1">
      <alignment horizontal="left" wrapText="1" indent="5"/>
    </xf>
    <xf numFmtId="0" fontId="69" fillId="3" borderId="0" xfId="0" applyFont="1" applyFill="1" applyAlignment="1">
      <alignment horizontal="left" indent="5"/>
    </xf>
    <xf numFmtId="0" fontId="69" fillId="3" borderId="0" xfId="0" applyFont="1" applyFill="1" applyAlignment="1">
      <alignment horizontal="left" vertical="center" indent="5"/>
    </xf>
    <xf numFmtId="0" fontId="70" fillId="3" borderId="0" xfId="0" applyFont="1" applyFill="1" applyAlignment="1">
      <alignment horizontal="left" vertical="center" indent="5"/>
    </xf>
    <xf numFmtId="0" fontId="16" fillId="3" borderId="8" xfId="0" applyFont="1" applyFill="1" applyBorder="1" applyAlignment="1">
      <alignment vertical="center" wrapText="1"/>
    </xf>
    <xf numFmtId="0" fontId="69" fillId="3" borderId="8" xfId="0" applyFont="1" applyFill="1" applyBorder="1" applyAlignment="1">
      <alignment vertical="center" wrapText="1"/>
    </xf>
    <xf numFmtId="0" fontId="42" fillId="3" borderId="0" xfId="0" applyFont="1" applyFill="1" applyAlignment="1">
      <alignment horizontal="center" vertical="top" wrapText="1"/>
    </xf>
    <xf numFmtId="0" fontId="31" fillId="3" borderId="11" xfId="0" applyFont="1" applyFill="1" applyBorder="1" applyAlignment="1" applyProtection="1">
      <alignment vertical="center"/>
      <protection locked="0"/>
    </xf>
    <xf numFmtId="0" fontId="95" fillId="3" borderId="11" xfId="0" applyFont="1" applyFill="1" applyBorder="1"/>
    <xf numFmtId="0" fontId="161" fillId="3" borderId="0" xfId="0" applyFont="1" applyFill="1" applyAlignment="1">
      <alignment horizontal="left" vertical="top"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197" fillId="12" borderId="0" xfId="7" applyFont="1" applyFill="1" applyAlignment="1">
      <alignment horizontal="left" vertical="center"/>
    </xf>
    <xf numFmtId="0" fontId="76" fillId="0" borderId="12" xfId="7" applyFont="1" applyBorder="1" applyAlignment="1">
      <alignment horizontal="left" vertical="top" wrapText="1"/>
    </xf>
    <xf numFmtId="0" fontId="76" fillId="0" borderId="15" xfId="7" applyFont="1" applyBorder="1" applyAlignment="1">
      <alignment horizontal="left" vertical="top" wrapText="1"/>
    </xf>
    <xf numFmtId="0" fontId="69" fillId="0" borderId="14" xfId="7" applyFont="1" applyBorder="1" applyAlignment="1">
      <alignment vertical="top" wrapText="1"/>
    </xf>
    <xf numFmtId="0" fontId="69" fillId="0" borderId="12" xfId="7" applyFont="1" applyBorder="1" applyAlignment="1">
      <alignment vertical="top" wrapText="1"/>
    </xf>
    <xf numFmtId="0" fontId="125" fillId="0" borderId="23" xfId="7" applyBorder="1" applyAlignment="1">
      <alignment vertical="center" wrapText="1"/>
    </xf>
    <xf numFmtId="0" fontId="125" fillId="0" borderId="24" xfId="7" applyBorder="1" applyAlignment="1">
      <alignment vertical="center" wrapText="1"/>
    </xf>
    <xf numFmtId="0" fontId="2" fillId="12" borderId="0" xfId="9" applyFill="1" applyAlignment="1">
      <alignment vertical="center" wrapText="1"/>
    </xf>
    <xf numFmtId="0" fontId="2" fillId="12" borderId="0" xfId="9" applyFill="1" applyAlignment="1">
      <alignment vertical="center"/>
    </xf>
    <xf numFmtId="0" fontId="68" fillId="12" borderId="0" xfId="9" applyFont="1" applyFill="1" applyAlignment="1">
      <alignment vertical="center"/>
    </xf>
    <xf numFmtId="0" fontId="72" fillId="12" borderId="0" xfId="9" applyFont="1" applyFill="1" applyAlignment="1">
      <alignment horizontal="left" vertical="center"/>
    </xf>
    <xf numFmtId="0" fontId="75" fillId="12" borderId="0" xfId="9" applyFont="1" applyFill="1" applyAlignment="1">
      <alignment horizontal="left" vertical="center"/>
    </xf>
    <xf numFmtId="0" fontId="73" fillId="12" borderId="0" xfId="9" applyFont="1" applyFill="1" applyAlignment="1">
      <alignment horizontal="center" vertical="center"/>
    </xf>
    <xf numFmtId="0" fontId="2" fillId="0" borderId="0" xfId="9" applyAlignment="1">
      <alignment vertical="center" wrapText="1"/>
    </xf>
    <xf numFmtId="0" fontId="69" fillId="0" borderId="25" xfId="9" applyFont="1" applyBorder="1" applyAlignment="1">
      <alignment vertical="top" wrapText="1"/>
    </xf>
    <xf numFmtId="0" fontId="78" fillId="0" borderId="0" xfId="9" applyFont="1" applyAlignment="1">
      <alignment horizontal="left" vertical="center" wrapText="1"/>
    </xf>
    <xf numFmtId="0" fontId="2" fillId="0" borderId="0" xfId="9" applyAlignment="1">
      <alignment horizontal="left" vertical="center"/>
    </xf>
    <xf numFmtId="0" fontId="76" fillId="0" borderId="25" xfId="9" applyFont="1" applyBorder="1" applyAlignment="1">
      <alignment vertical="top" wrapText="1"/>
    </xf>
    <xf numFmtId="0" fontId="78" fillId="12" borderId="0" xfId="9" applyFont="1" applyFill="1" applyAlignment="1">
      <alignment horizontal="left" vertical="center" wrapText="1"/>
    </xf>
    <xf numFmtId="0" fontId="2" fillId="12" borderId="0" xfId="9" applyFill="1" applyAlignment="1">
      <alignment horizontal="left" vertical="center"/>
    </xf>
    <xf numFmtId="0" fontId="69" fillId="0" borderId="9" xfId="9" applyFont="1" applyBorder="1" applyAlignment="1">
      <alignment vertical="top" wrapText="1"/>
    </xf>
    <xf numFmtId="0" fontId="74" fillId="0" borderId="25" xfId="9" applyFont="1" applyBorder="1" applyAlignment="1">
      <alignment vertical="top" wrapText="1"/>
    </xf>
    <xf numFmtId="0" fontId="76" fillId="0" borderId="0" xfId="9" applyFont="1" applyAlignment="1">
      <alignment vertical="top" wrapText="1"/>
    </xf>
    <xf numFmtId="0" fontId="83" fillId="0" borderId="23" xfId="9" applyFont="1" applyBorder="1" applyAlignment="1">
      <alignment vertical="top" wrapText="1"/>
    </xf>
    <xf numFmtId="0" fontId="83" fillId="0" borderId="25" xfId="9" applyFont="1" applyBorder="1" applyAlignment="1">
      <alignment vertical="top" wrapText="1"/>
    </xf>
    <xf numFmtId="0" fontId="74" fillId="0" borderId="23" xfId="9" applyFont="1" applyBorder="1" applyAlignment="1">
      <alignment vertical="top" wrapText="1"/>
    </xf>
    <xf numFmtId="0" fontId="85" fillId="0" borderId="25" xfId="9" applyFont="1" applyBorder="1" applyAlignment="1">
      <alignment vertical="top" wrapText="1"/>
    </xf>
    <xf numFmtId="0" fontId="2" fillId="0" borderId="24" xfId="9" applyBorder="1"/>
    <xf numFmtId="0" fontId="2" fillId="0" borderId="25" xfId="9" applyBorder="1"/>
    <xf numFmtId="0" fontId="86" fillId="0" borderId="25" xfId="9" applyFont="1" applyBorder="1" applyAlignment="1">
      <alignment vertical="top" wrapText="1"/>
    </xf>
    <xf numFmtId="0" fontId="2" fillId="12" borderId="0" xfId="9" applyFill="1" applyAlignment="1">
      <alignment horizontal="left" vertical="top"/>
    </xf>
    <xf numFmtId="0" fontId="76" fillId="0" borderId="9" xfId="9" applyFont="1" applyBorder="1" applyAlignment="1">
      <alignment vertical="top" wrapText="1"/>
    </xf>
    <xf numFmtId="0" fontId="76" fillId="0" borderId="24" xfId="9" applyFont="1" applyBorder="1" applyAlignment="1">
      <alignment vertical="top" wrapText="1"/>
    </xf>
    <xf numFmtId="0" fontId="76" fillId="0" borderId="8" xfId="9" applyFont="1" applyBorder="1" applyAlignment="1">
      <alignment vertical="top" wrapText="1"/>
    </xf>
    <xf numFmtId="0" fontId="80" fillId="0" borderId="0" xfId="9" applyFont="1" applyAlignment="1">
      <alignment vertical="top" wrapText="1"/>
    </xf>
    <xf numFmtId="0" fontId="76" fillId="0" borderId="15" xfId="9" applyFont="1" applyBorder="1" applyAlignment="1">
      <alignment vertical="top" wrapText="1"/>
    </xf>
    <xf numFmtId="0" fontId="2" fillId="12" borderId="0" xfId="9" quotePrefix="1" applyFill="1" applyAlignment="1">
      <alignment vertical="center"/>
    </xf>
    <xf numFmtId="0" fontId="2" fillId="0" borderId="0" xfId="9" applyAlignment="1">
      <alignment vertical="center"/>
    </xf>
    <xf numFmtId="0" fontId="76" fillId="0" borderId="12" xfId="9" applyFont="1" applyBorder="1" applyAlignment="1">
      <alignment vertical="top" wrapText="1"/>
    </xf>
    <xf numFmtId="0" fontId="73" fillId="12" borderId="0" xfId="7" applyFont="1" applyFill="1" applyAlignment="1">
      <alignment horizontal="left" vertical="center"/>
    </xf>
    <xf numFmtId="0" fontId="43" fillId="3" borderId="0" xfId="1" applyFont="1" applyFill="1"/>
    <xf numFmtId="0" fontId="31" fillId="3" borderId="0" xfId="1" applyFont="1" applyFill="1" applyAlignment="1">
      <alignment vertical="center"/>
    </xf>
    <xf numFmtId="0" fontId="43" fillId="3" borderId="0" xfId="1" applyFont="1" applyFill="1" applyAlignment="1">
      <alignment horizontal="left"/>
    </xf>
    <xf numFmtId="0" fontId="51" fillId="0" borderId="12" xfId="5" applyFont="1" applyBorder="1" applyAlignment="1" applyProtection="1">
      <alignment horizontal="center" vertical="center"/>
      <protection locked="0"/>
    </xf>
    <xf numFmtId="0" fontId="55" fillId="0" borderId="12" xfId="5" applyFont="1" applyBorder="1" applyAlignment="1" applyProtection="1">
      <alignment horizontal="left" vertical="top" wrapText="1"/>
      <protection locked="0"/>
    </xf>
    <xf numFmtId="0" fontId="48" fillId="0" borderId="8" xfId="8" applyFont="1" applyBorder="1" applyAlignment="1">
      <alignment horizontal="left" vertical="center" wrapText="1"/>
    </xf>
    <xf numFmtId="0" fontId="51" fillId="0" borderId="41" xfId="5" applyFont="1" applyBorder="1" applyAlignment="1">
      <alignment vertical="center"/>
    </xf>
    <xf numFmtId="0" fontId="51" fillId="0" borderId="39" xfId="5" applyFont="1" applyBorder="1" applyAlignment="1">
      <alignment vertical="center"/>
    </xf>
    <xf numFmtId="0" fontId="50" fillId="0" borderId="57" xfId="5" applyFont="1" applyBorder="1"/>
    <xf numFmtId="0" fontId="48" fillId="0" borderId="11" xfId="5" applyFont="1" applyBorder="1" applyAlignment="1">
      <alignment horizontal="left" vertical="center"/>
    </xf>
    <xf numFmtId="0" fontId="48" fillId="0" borderId="18" xfId="5" applyFont="1" applyBorder="1" applyAlignment="1">
      <alignment horizontal="left" vertical="center"/>
    </xf>
    <xf numFmtId="0" fontId="48" fillId="0" borderId="18" xfId="5" applyFont="1" applyBorder="1" applyAlignment="1">
      <alignment horizontal="left" vertical="center" wrapText="1"/>
    </xf>
    <xf numFmtId="0" fontId="48" fillId="0" borderId="42" xfId="5" applyFont="1" applyBorder="1" applyAlignment="1">
      <alignment horizontal="left" vertical="center" wrapText="1"/>
    </xf>
    <xf numFmtId="0" fontId="48" fillId="0" borderId="18" xfId="5" applyFont="1" applyBorder="1" applyAlignment="1">
      <alignment vertical="center"/>
    </xf>
    <xf numFmtId="0" fontId="48" fillId="0" borderId="18" xfId="5" applyFont="1" applyBorder="1" applyAlignment="1">
      <alignment vertical="center" wrapText="1"/>
    </xf>
    <xf numFmtId="0" fontId="48" fillId="0" borderId="12" xfId="5" applyFont="1" applyBorder="1" applyAlignment="1">
      <alignment horizontal="left" vertical="center"/>
    </xf>
    <xf numFmtId="0" fontId="48" fillId="0" borderId="12" xfId="5" applyFont="1" applyBorder="1" applyAlignment="1">
      <alignment horizontal="left" vertical="center" wrapText="1"/>
    </xf>
    <xf numFmtId="0" fontId="48" fillId="0" borderId="14" xfId="5" applyFont="1" applyBorder="1" applyAlignment="1">
      <alignment vertical="center" wrapText="1"/>
    </xf>
    <xf numFmtId="0" fontId="55" fillId="0" borderId="0" xfId="5" applyFont="1" applyAlignment="1">
      <alignment vertical="center" shrinkToFit="1"/>
    </xf>
    <xf numFmtId="0" fontId="48" fillId="0" borderId="9" xfId="8" applyFont="1" applyBorder="1" applyAlignment="1">
      <alignment horizontal="left" vertical="center"/>
    </xf>
    <xf numFmtId="0" fontId="48" fillId="0" borderId="0" xfId="8" applyFont="1" applyAlignment="1" applyProtection="1">
      <alignment vertical="center"/>
      <protection locked="0"/>
    </xf>
    <xf numFmtId="0" fontId="48" fillId="0" borderId="10" xfId="8" applyFont="1" applyBorder="1" applyAlignment="1" applyProtection="1">
      <alignment vertical="center"/>
      <protection locked="0"/>
    </xf>
    <xf numFmtId="0" fontId="48" fillId="0" borderId="8" xfId="8" applyFont="1" applyBorder="1" applyAlignment="1">
      <alignment vertical="top" wrapText="1"/>
    </xf>
    <xf numFmtId="0" fontId="48" fillId="0" borderId="12" xfId="8" applyFont="1" applyBorder="1" applyAlignment="1">
      <alignment vertical="top" wrapText="1"/>
    </xf>
    <xf numFmtId="0" fontId="48" fillId="0" borderId="44" xfId="8" applyFont="1" applyBorder="1" applyAlignment="1">
      <alignment vertical="top" wrapText="1"/>
    </xf>
    <xf numFmtId="0" fontId="53" fillId="0" borderId="0" xfId="5" applyFont="1" applyAlignment="1">
      <alignment horizontal="left" vertical="top" wrapText="1"/>
    </xf>
    <xf numFmtId="0" fontId="55" fillId="0" borderId="0" xfId="5" applyFont="1" applyAlignment="1" applyProtection="1">
      <alignment vertical="top" wrapText="1"/>
      <protection locked="0"/>
    </xf>
    <xf numFmtId="0" fontId="55" fillId="0" borderId="12" xfId="5" applyFont="1" applyBorder="1" applyAlignment="1" applyProtection="1">
      <alignment vertical="top" wrapText="1"/>
      <protection locked="0"/>
    </xf>
    <xf numFmtId="0" fontId="54" fillId="0" borderId="13" xfId="5" applyFont="1" applyBorder="1" applyAlignment="1">
      <alignment vertical="center"/>
    </xf>
    <xf numFmtId="0" fontId="54" fillId="0" borderId="8" xfId="5" applyFont="1" applyBorder="1" applyAlignment="1">
      <alignment vertical="center"/>
    </xf>
    <xf numFmtId="0" fontId="52" fillId="0" borderId="14" xfId="5" applyFont="1" applyBorder="1" applyAlignment="1">
      <alignment vertical="center" wrapText="1"/>
    </xf>
    <xf numFmtId="0" fontId="52" fillId="0" borderId="12" xfId="5" applyFont="1" applyBorder="1" applyAlignment="1">
      <alignment vertical="center" wrapText="1"/>
    </xf>
    <xf numFmtId="0" fontId="48" fillId="0" borderId="12" xfId="5" applyFont="1" applyBorder="1" applyAlignment="1">
      <alignment horizontal="center" vertical="center"/>
    </xf>
    <xf numFmtId="0" fontId="51" fillId="0" borderId="11" xfId="5" applyFont="1" applyBorder="1" applyAlignment="1">
      <alignment vertical="center"/>
    </xf>
    <xf numFmtId="17" fontId="2" fillId="3" borderId="0" xfId="8" applyNumberFormat="1" applyFill="1"/>
    <xf numFmtId="0" fontId="50" fillId="0" borderId="0" xfId="5" applyFont="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48" fillId="0" borderId="8" xfId="5" applyFont="1" applyBorder="1" applyAlignment="1" applyProtection="1">
      <alignment horizontal="left" vertical="center" shrinkToFit="1"/>
      <protection locked="0"/>
    </xf>
    <xf numFmtId="0" fontId="51" fillId="0" borderId="0" xfId="5" applyFont="1" applyAlignment="1" applyProtection="1">
      <alignment vertical="center"/>
      <protection locked="0"/>
    </xf>
    <xf numFmtId="0" fontId="51" fillId="0" borderId="1" xfId="5" applyFont="1" applyBorder="1" applyAlignment="1" applyProtection="1">
      <alignment vertical="center"/>
      <protection locked="0"/>
    </xf>
    <xf numFmtId="0" fontId="48" fillId="0" borderId="0" xfId="5" applyFont="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0" xfId="5" applyFont="1" applyAlignment="1" applyProtection="1">
      <alignment vertical="center" shrinkToFit="1"/>
      <protection locked="0"/>
    </xf>
    <xf numFmtId="0" fontId="51" fillId="0" borderId="8" xfId="5" applyFont="1" applyBorder="1" applyAlignment="1" applyProtection="1">
      <alignment horizontal="center" vertical="center"/>
      <protection locked="0"/>
    </xf>
    <xf numFmtId="0" fontId="50" fillId="0" borderId="1" xfId="5" applyFont="1" applyBorder="1"/>
    <xf numFmtId="0" fontId="51" fillId="0" borderId="0" xfId="5" applyFont="1" applyAlignment="1">
      <alignment horizontal="right" vertical="center"/>
    </xf>
    <xf numFmtId="0" fontId="50" fillId="0" borderId="12" xfId="5" applyFont="1" applyBorder="1" applyAlignment="1" applyProtection="1">
      <alignment vertical="center" shrinkToFit="1"/>
      <protection locked="0"/>
    </xf>
    <xf numFmtId="0" fontId="50" fillId="0" borderId="15" xfId="5" applyFont="1" applyBorder="1" applyAlignment="1" applyProtection="1">
      <alignment vertical="center" shrinkToFit="1"/>
      <protection locked="0"/>
    </xf>
    <xf numFmtId="0" fontId="50" fillId="0" borderId="10" xfId="5" applyFont="1" applyBorder="1" applyAlignment="1" applyProtection="1">
      <alignment vertical="center" shrinkToFit="1"/>
      <protection locked="0"/>
    </xf>
    <xf numFmtId="0" fontId="51" fillId="0" borderId="0" xfId="5" applyFont="1" applyAlignment="1">
      <alignment horizontal="right" vertical="center" shrinkToFit="1"/>
    </xf>
    <xf numFmtId="0" fontId="32" fillId="3" borderId="0" xfId="0" applyFont="1" applyFill="1" applyAlignment="1">
      <alignment horizontal="center" vertical="top"/>
    </xf>
    <xf numFmtId="0" fontId="32" fillId="3"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2" fillId="3" borderId="0" xfId="0" applyFont="1" applyFill="1" applyAlignment="1">
      <alignment horizontal="center" vertical="center" shrinkToFit="1"/>
    </xf>
    <xf numFmtId="0" fontId="69" fillId="3" borderId="0" xfId="0" applyFont="1" applyFill="1" applyAlignment="1" applyProtection="1">
      <alignment horizontal="left" vertical="center" shrinkToFit="1"/>
      <protection locked="0"/>
    </xf>
    <xf numFmtId="165" fontId="70" fillId="3" borderId="0" xfId="0" applyNumberFormat="1" applyFont="1" applyFill="1" applyAlignment="1">
      <alignment horizontal="center" vertical="center" wrapText="1"/>
    </xf>
    <xf numFmtId="0" fontId="2" fillId="3" borderId="0" xfId="0" applyFont="1" applyFill="1" applyAlignment="1">
      <alignment vertical="top" wrapText="1"/>
    </xf>
    <xf numFmtId="0" fontId="138" fillId="3" borderId="0" xfId="0" applyFont="1" applyFill="1" applyAlignment="1">
      <alignment horizontal="justify" vertical="center" wrapText="1"/>
    </xf>
    <xf numFmtId="0" fontId="212" fillId="3" borderId="0" xfId="0" applyFont="1" applyFill="1" applyAlignment="1">
      <alignment vertical="center"/>
    </xf>
    <xf numFmtId="0" fontId="212" fillId="3" borderId="0" xfId="0" applyFont="1" applyFill="1"/>
    <xf numFmtId="0" fontId="212" fillId="3" borderId="0" xfId="0" applyFont="1" applyFill="1" applyAlignment="1">
      <alignment vertical="top" wrapText="1"/>
    </xf>
    <xf numFmtId="0" fontId="213" fillId="3" borderId="0" xfId="0" applyFont="1" applyFill="1" applyAlignment="1">
      <alignment vertical="center" wrapText="1"/>
    </xf>
    <xf numFmtId="0" fontId="213" fillId="3" borderId="0" xfId="0" applyFont="1" applyFill="1" applyAlignment="1">
      <alignment horizontal="center" vertical="center" wrapText="1"/>
    </xf>
    <xf numFmtId="0" fontId="1" fillId="20" borderId="0" xfId="0" applyFont="1" applyFill="1" applyAlignment="1">
      <alignment vertical="center"/>
    </xf>
    <xf numFmtId="0" fontId="20" fillId="20" borderId="0" xfId="0" applyFont="1" applyFill="1" applyAlignment="1">
      <alignment vertical="center"/>
    </xf>
    <xf numFmtId="0" fontId="22" fillId="20" borderId="0" xfId="0" applyFont="1" applyFill="1" applyAlignment="1">
      <alignment vertical="center"/>
    </xf>
    <xf numFmtId="0" fontId="139" fillId="20" borderId="0" xfId="0" applyFont="1" applyFill="1" applyAlignment="1">
      <alignment vertical="center"/>
    </xf>
    <xf numFmtId="0" fontId="140" fillId="20" borderId="0" xfId="0" applyFont="1" applyFill="1" applyAlignment="1">
      <alignment vertical="center"/>
    </xf>
    <xf numFmtId="0" fontId="24" fillId="20" borderId="0" xfId="0" applyFont="1" applyFill="1" applyAlignment="1">
      <alignment vertical="center"/>
    </xf>
    <xf numFmtId="0" fontId="142" fillId="20" borderId="0" xfId="0" applyFont="1" applyFill="1" applyAlignment="1">
      <alignment vertical="center"/>
    </xf>
    <xf numFmtId="0" fontId="145" fillId="20" borderId="0" xfId="0" applyFont="1" applyFill="1" applyAlignment="1">
      <alignment vertical="center"/>
    </xf>
    <xf numFmtId="0" fontId="213" fillId="3" borderId="0" xfId="0" applyFont="1" applyFill="1" applyAlignment="1">
      <alignment vertical="center"/>
    </xf>
    <xf numFmtId="0" fontId="217" fillId="3" borderId="0" xfId="0" applyFont="1" applyFill="1" applyAlignment="1">
      <alignment vertical="center" wrapText="1"/>
    </xf>
    <xf numFmtId="0" fontId="212" fillId="20" borderId="0" xfId="0" applyFont="1" applyFill="1" applyAlignment="1">
      <alignment vertical="center"/>
    </xf>
    <xf numFmtId="0" fontId="212" fillId="3" borderId="0" xfId="0" applyFont="1" applyFill="1" applyAlignment="1">
      <alignment horizontal="left" vertical="top" wrapText="1"/>
    </xf>
    <xf numFmtId="0" fontId="212" fillId="3" borderId="0" xfId="0" applyFont="1" applyFill="1" applyAlignment="1">
      <alignment vertical="center" wrapText="1"/>
    </xf>
    <xf numFmtId="0" fontId="218" fillId="3" borderId="0" xfId="0" applyFont="1" applyFill="1" applyAlignment="1">
      <alignment horizontal="left" vertical="top" wrapText="1"/>
    </xf>
    <xf numFmtId="0" fontId="219" fillId="3" borderId="0" xfId="0" applyFont="1" applyFill="1"/>
    <xf numFmtId="0" fontId="220" fillId="3" borderId="0" xfId="0" applyFont="1" applyFill="1" applyAlignment="1">
      <alignment vertical="top" wrapText="1"/>
    </xf>
    <xf numFmtId="0" fontId="221" fillId="3" borderId="0" xfId="0" applyFont="1" applyFill="1" applyAlignment="1">
      <alignment vertical="top" wrapText="1"/>
    </xf>
    <xf numFmtId="0" fontId="216" fillId="3" borderId="0" xfId="0" applyFont="1" applyFill="1" applyAlignment="1">
      <alignment vertical="center" wrapText="1"/>
    </xf>
    <xf numFmtId="0" fontId="211" fillId="3" borderId="0" xfId="0" applyFont="1" applyFill="1" applyAlignment="1">
      <alignment vertical="center" wrapText="1"/>
    </xf>
    <xf numFmtId="0" fontId="211" fillId="3" borderId="12" xfId="0" applyFont="1" applyFill="1" applyBorder="1" applyAlignment="1">
      <alignment vertical="center" wrapText="1"/>
    </xf>
    <xf numFmtId="0" fontId="222" fillId="3" borderId="0" xfId="0" applyFont="1" applyFill="1" applyAlignment="1">
      <alignment vertical="center"/>
    </xf>
    <xf numFmtId="0" fontId="218" fillId="3" borderId="0" xfId="0" applyFont="1" applyFill="1" applyAlignment="1">
      <alignment vertical="center"/>
    </xf>
    <xf numFmtId="0" fontId="218" fillId="3" borderId="0" xfId="0" applyFont="1" applyFill="1" applyAlignment="1">
      <alignment vertical="center" shrinkToFit="1"/>
    </xf>
    <xf numFmtId="0" fontId="218" fillId="3" borderId="0" xfId="0" applyFont="1" applyFill="1" applyAlignment="1">
      <alignment horizontal="center" vertical="center" shrinkToFit="1"/>
    </xf>
    <xf numFmtId="0" fontId="218" fillId="3" borderId="0" xfId="0" applyFont="1" applyFill="1" applyAlignment="1">
      <alignment horizontal="left" vertical="center"/>
    </xf>
    <xf numFmtId="0" fontId="219" fillId="3" borderId="0" xfId="0" applyFont="1" applyFill="1" applyAlignment="1">
      <alignment horizontal="center"/>
    </xf>
    <xf numFmtId="0" fontId="218" fillId="3" borderId="0" xfId="0" applyFont="1" applyFill="1" applyAlignment="1">
      <alignment horizontal="center" vertical="center"/>
    </xf>
    <xf numFmtId="0" fontId="218" fillId="3" borderId="0" xfId="0" applyFont="1" applyFill="1" applyAlignment="1">
      <alignment horizontal="left" vertical="center" wrapText="1"/>
    </xf>
    <xf numFmtId="0" fontId="218" fillId="3" borderId="0" xfId="0" applyFont="1" applyFill="1" applyAlignment="1">
      <alignment vertical="center" wrapText="1"/>
    </xf>
    <xf numFmtId="0" fontId="218" fillId="3" borderId="0" xfId="0" applyFont="1" applyFill="1"/>
    <xf numFmtId="0" fontId="219" fillId="3" borderId="0" xfId="0" applyFont="1" applyFill="1" applyAlignment="1">
      <alignment vertical="center"/>
    </xf>
    <xf numFmtId="0" fontId="218" fillId="3" borderId="0" xfId="0" applyFont="1" applyFill="1" applyAlignment="1">
      <alignment wrapText="1"/>
    </xf>
    <xf numFmtId="0" fontId="219" fillId="3" borderId="0" xfId="0" applyFont="1" applyFill="1" applyAlignment="1">
      <alignment horizontal="left" vertical="top" wrapText="1"/>
    </xf>
    <xf numFmtId="0" fontId="220" fillId="3" borderId="0" xfId="0" applyFont="1" applyFill="1" applyAlignment="1">
      <alignment horizontal="right" vertical="center" wrapText="1"/>
    </xf>
    <xf numFmtId="0" fontId="220" fillId="3" borderId="0" xfId="0" applyFont="1" applyFill="1" applyAlignment="1">
      <alignment vertical="center" wrapText="1"/>
    </xf>
    <xf numFmtId="166" fontId="218" fillId="3" borderId="0" xfId="0" applyNumberFormat="1" applyFont="1" applyFill="1" applyAlignment="1">
      <alignment wrapText="1"/>
    </xf>
    <xf numFmtId="0" fontId="220" fillId="3" borderId="0" xfId="0" applyFont="1" applyFill="1" applyAlignment="1">
      <alignment horizontal="center" vertical="center"/>
    </xf>
    <xf numFmtId="0" fontId="220" fillId="3" borderId="0" xfId="0" applyFont="1" applyFill="1" applyAlignment="1">
      <alignment wrapText="1"/>
    </xf>
    <xf numFmtId="0" fontId="218" fillId="3" borderId="0" xfId="0" applyFont="1" applyFill="1" applyAlignment="1">
      <alignment horizontal="left" wrapText="1"/>
    </xf>
    <xf numFmtId="0" fontId="218" fillId="3" borderId="0" xfId="0" applyFont="1" applyFill="1" applyAlignment="1">
      <alignment horizontal="center" wrapText="1"/>
    </xf>
    <xf numFmtId="0" fontId="218" fillId="3" borderId="0" xfId="0" applyFont="1" applyFill="1" applyAlignment="1">
      <alignment vertical="top" wrapText="1"/>
    </xf>
    <xf numFmtId="0" fontId="218" fillId="3" borderId="0" xfId="0" applyFont="1" applyFill="1" applyAlignment="1">
      <alignment horizontal="center" vertical="top" wrapText="1"/>
    </xf>
    <xf numFmtId="0" fontId="218" fillId="3" borderId="0" xfId="0" applyFont="1" applyFill="1" applyAlignment="1">
      <alignment horizontal="center" vertical="top"/>
    </xf>
    <xf numFmtId="15" fontId="218" fillId="3" borderId="0" xfId="0" applyNumberFormat="1" applyFont="1" applyFill="1" applyAlignment="1">
      <alignment vertical="center" wrapText="1"/>
    </xf>
    <xf numFmtId="0" fontId="221" fillId="3" borderId="0" xfId="0" applyFont="1" applyFill="1"/>
    <xf numFmtId="15" fontId="220" fillId="3" borderId="0" xfId="0" applyNumberFormat="1" applyFont="1" applyFill="1" applyAlignment="1">
      <alignment vertical="center" wrapText="1"/>
    </xf>
    <xf numFmtId="0" fontId="218" fillId="3" borderId="0" xfId="0" applyFont="1" applyFill="1" applyAlignment="1">
      <alignment vertical="top"/>
    </xf>
    <xf numFmtId="0" fontId="218" fillId="3" borderId="34" xfId="0" applyFont="1" applyFill="1" applyBorder="1" applyAlignment="1">
      <alignment vertical="top" wrapText="1"/>
    </xf>
    <xf numFmtId="0" fontId="219" fillId="3" borderId="34" xfId="0" applyFont="1" applyFill="1" applyBorder="1"/>
    <xf numFmtId="0" fontId="220" fillId="3" borderId="34" xfId="0" applyFont="1" applyFill="1" applyBorder="1" applyAlignment="1">
      <alignment horizontal="right" vertical="top"/>
    </xf>
    <xf numFmtId="167" fontId="218" fillId="3" borderId="34" xfId="0" applyNumberFormat="1" applyFont="1" applyFill="1" applyBorder="1" applyAlignment="1">
      <alignment horizontal="center" vertical="top" wrapText="1"/>
    </xf>
    <xf numFmtId="0" fontId="221" fillId="3" borderId="0" xfId="0" applyFont="1" applyFill="1" applyAlignment="1">
      <alignment vertical="top"/>
    </xf>
    <xf numFmtId="0" fontId="224" fillId="3" borderId="0" xfId="0" applyFont="1" applyFill="1" applyAlignment="1">
      <alignment vertical="top" wrapText="1"/>
    </xf>
    <xf numFmtId="0" fontId="225" fillId="20" borderId="0" xfId="0" applyFont="1" applyFill="1" applyAlignment="1">
      <alignment vertical="center"/>
    </xf>
    <xf numFmtId="0" fontId="226" fillId="3" borderId="0" xfId="0" applyFont="1" applyFill="1" applyAlignment="1">
      <alignment vertical="justify" wrapText="1"/>
    </xf>
    <xf numFmtId="0" fontId="226" fillId="3" borderId="0" xfId="0" applyFont="1" applyFill="1" applyAlignment="1">
      <alignment horizontal="justify" vertical="justify" wrapText="1"/>
    </xf>
    <xf numFmtId="0" fontId="137" fillId="3" borderId="75" xfId="0" applyFont="1" applyFill="1" applyBorder="1" applyAlignment="1">
      <alignment horizontal="left" vertical="center" wrapText="1" indent="7"/>
    </xf>
    <xf numFmtId="0" fontId="116" fillId="3" borderId="75" xfId="0" applyFont="1" applyFill="1" applyBorder="1"/>
    <xf numFmtId="0" fontId="137" fillId="3" borderId="75" xfId="0" applyFont="1" applyFill="1" applyBorder="1" applyAlignment="1">
      <alignment vertical="center" wrapText="1"/>
    </xf>
    <xf numFmtId="0" fontId="137" fillId="3" borderId="75" xfId="0" applyFont="1" applyFill="1" applyBorder="1" applyAlignment="1">
      <alignment horizontal="center" vertical="center" wrapText="1"/>
    </xf>
    <xf numFmtId="0" fontId="30" fillId="3" borderId="75" xfId="0" applyFont="1" applyFill="1" applyBorder="1" applyAlignment="1">
      <alignment vertical="center" wrapText="1"/>
    </xf>
    <xf numFmtId="0" fontId="116" fillId="3" borderId="75" xfId="0" applyFont="1" applyFill="1" applyBorder="1" applyAlignment="1">
      <alignment vertical="center" wrapText="1"/>
    </xf>
    <xf numFmtId="0" fontId="219" fillId="3" borderId="30" xfId="0" applyFont="1" applyFill="1" applyBorder="1"/>
    <xf numFmtId="0" fontId="219" fillId="3" borderId="31" xfId="0" applyFont="1" applyFill="1" applyBorder="1"/>
    <xf numFmtId="0" fontId="218" fillId="3" borderId="31" xfId="0" applyFont="1" applyFill="1" applyBorder="1"/>
    <xf numFmtId="0" fontId="218" fillId="3" borderId="31" xfId="0" applyFont="1" applyFill="1" applyBorder="1" applyAlignment="1">
      <alignment vertical="center" wrapText="1"/>
    </xf>
    <xf numFmtId="0" fontId="220" fillId="3" borderId="31" xfId="0" applyFont="1" applyFill="1" applyBorder="1" applyAlignment="1">
      <alignment vertical="center" wrapText="1"/>
    </xf>
    <xf numFmtId="0" fontId="220" fillId="3" borderId="32" xfId="0" applyFont="1" applyFill="1" applyBorder="1" applyAlignment="1">
      <alignment vertical="center" wrapText="1"/>
    </xf>
    <xf numFmtId="0" fontId="218" fillId="3" borderId="28" xfId="0" applyFont="1" applyFill="1" applyBorder="1"/>
    <xf numFmtId="0" fontId="218" fillId="3" borderId="0" xfId="0" applyFont="1" applyFill="1" applyAlignment="1">
      <alignment horizontal="center" vertical="center" wrapText="1"/>
    </xf>
    <xf numFmtId="0" fontId="218" fillId="3" borderId="29" xfId="0" applyFont="1" applyFill="1" applyBorder="1" applyAlignment="1">
      <alignment horizontal="left" vertical="center" wrapText="1"/>
    </xf>
    <xf numFmtId="0" fontId="219" fillId="3" borderId="0" xfId="0" applyFont="1" applyFill="1" applyAlignment="1">
      <alignment horizontal="left"/>
    </xf>
    <xf numFmtId="0" fontId="220" fillId="3" borderId="28" xfId="0" applyFont="1" applyFill="1" applyBorder="1"/>
    <xf numFmtId="0" fontId="218" fillId="3" borderId="29" xfId="0" applyFont="1" applyFill="1" applyBorder="1" applyAlignment="1">
      <alignment horizontal="center" vertical="center" wrapText="1"/>
    </xf>
    <xf numFmtId="0" fontId="222" fillId="3" borderId="28" xfId="0" applyFont="1" applyFill="1" applyBorder="1" applyAlignment="1">
      <alignment vertical="center"/>
    </xf>
    <xf numFmtId="0" fontId="222" fillId="3" borderId="29" xfId="0" applyFont="1" applyFill="1" applyBorder="1" applyAlignment="1">
      <alignment vertical="center"/>
    </xf>
    <xf numFmtId="0" fontId="218" fillId="3" borderId="29" xfId="0" applyFont="1" applyFill="1" applyBorder="1" applyAlignment="1">
      <alignment vertical="center" shrinkToFit="1"/>
    </xf>
    <xf numFmtId="0" fontId="218" fillId="3" borderId="28" xfId="0" applyFont="1" applyFill="1" applyBorder="1" applyAlignment="1">
      <alignment vertical="center"/>
    </xf>
    <xf numFmtId="0" fontId="218" fillId="3" borderId="28" xfId="0" applyFont="1" applyFill="1" applyBorder="1" applyAlignment="1">
      <alignment horizontal="right" vertical="center"/>
    </xf>
    <xf numFmtId="0" fontId="218" fillId="3" borderId="0" xfId="0" applyFont="1" applyFill="1" applyAlignment="1">
      <alignment horizontal="right" vertical="center"/>
    </xf>
    <xf numFmtId="0" fontId="219" fillId="3" borderId="29" xfId="0" applyFont="1" applyFill="1" applyBorder="1"/>
    <xf numFmtId="0" fontId="218" fillId="3" borderId="28" xfId="0" applyFont="1" applyFill="1" applyBorder="1" applyAlignment="1">
      <alignment horizontal="right" vertical="center" wrapText="1"/>
    </xf>
    <xf numFmtId="0" fontId="218" fillId="3" borderId="0" xfId="0" applyFont="1" applyFill="1" applyAlignment="1">
      <alignment horizontal="right" vertical="center" wrapText="1"/>
    </xf>
    <xf numFmtId="0" fontId="219" fillId="3" borderId="28" xfId="0" applyFont="1" applyFill="1" applyBorder="1"/>
    <xf numFmtId="0" fontId="219" fillId="3" borderId="28" xfId="0" applyFont="1" applyFill="1" applyBorder="1" applyAlignment="1">
      <alignment vertical="center"/>
    </xf>
    <xf numFmtId="0" fontId="219" fillId="3" borderId="29" xfId="0" applyFont="1" applyFill="1" applyBorder="1" applyAlignment="1">
      <alignment vertical="center"/>
    </xf>
    <xf numFmtId="0" fontId="218" fillId="3" borderId="29" xfId="0" applyFont="1" applyFill="1" applyBorder="1"/>
    <xf numFmtId="0" fontId="218" fillId="3" borderId="28" xfId="0" applyFont="1" applyFill="1" applyBorder="1" applyAlignment="1">
      <alignment wrapText="1"/>
    </xf>
    <xf numFmtId="0" fontId="220" fillId="3" borderId="29" xfId="0" applyFont="1" applyFill="1" applyBorder="1" applyAlignment="1">
      <alignment wrapText="1"/>
    </xf>
    <xf numFmtId="0" fontId="220" fillId="3" borderId="28" xfId="0" applyFont="1" applyFill="1" applyBorder="1" applyAlignment="1">
      <alignment wrapText="1"/>
    </xf>
    <xf numFmtId="0" fontId="218" fillId="3" borderId="28" xfId="0" applyFont="1" applyFill="1" applyBorder="1" applyAlignment="1">
      <alignment horizontal="right" wrapText="1"/>
    </xf>
    <xf numFmtId="0" fontId="218" fillId="3" borderId="0" xfId="0" applyFont="1" applyFill="1" applyAlignment="1">
      <alignment horizontal="right" wrapText="1"/>
    </xf>
    <xf numFmtId="0" fontId="218" fillId="3" borderId="29" xfId="0" applyFont="1" applyFill="1" applyBorder="1" applyAlignment="1">
      <alignment horizontal="left" vertical="top" wrapText="1"/>
    </xf>
    <xf numFmtId="0" fontId="218" fillId="3" borderId="28" xfId="0" applyFont="1" applyFill="1" applyBorder="1" applyAlignment="1">
      <alignment horizontal="right"/>
    </xf>
    <xf numFmtId="0" fontId="218" fillId="3" borderId="0" xfId="0" applyFont="1" applyFill="1" applyAlignment="1">
      <alignment horizontal="right"/>
    </xf>
    <xf numFmtId="0" fontId="218" fillId="3" borderId="28" xfId="0" applyFont="1" applyFill="1" applyBorder="1" applyAlignment="1">
      <alignment vertical="center" wrapText="1"/>
    </xf>
    <xf numFmtId="0" fontId="218" fillId="3" borderId="29" xfId="0" applyFont="1" applyFill="1" applyBorder="1" applyAlignment="1">
      <alignment vertical="center" wrapText="1"/>
    </xf>
    <xf numFmtId="0" fontId="220" fillId="3" borderId="29" xfId="0" applyFont="1" applyFill="1" applyBorder="1" applyAlignment="1">
      <alignment horizontal="center" vertical="center" wrapText="1"/>
    </xf>
    <xf numFmtId="0" fontId="218" fillId="3" borderId="28" xfId="0" applyFont="1" applyFill="1" applyBorder="1" applyAlignment="1">
      <alignment horizontal="left" vertical="center"/>
    </xf>
    <xf numFmtId="0" fontId="220" fillId="3" borderId="29" xfId="0" applyFont="1" applyFill="1" applyBorder="1" applyAlignment="1">
      <alignment vertical="center" wrapText="1"/>
    </xf>
    <xf numFmtId="0" fontId="218" fillId="3" borderId="29" xfId="0" applyFont="1" applyFill="1" applyBorder="1" applyAlignment="1">
      <alignment vertical="top" wrapText="1"/>
    </xf>
    <xf numFmtId="0" fontId="218" fillId="3" borderId="28" xfId="0" applyFont="1" applyFill="1" applyBorder="1" applyAlignment="1">
      <alignment vertical="top" wrapText="1"/>
    </xf>
    <xf numFmtId="0" fontId="218" fillId="3" borderId="33" xfId="0" applyFont="1" applyFill="1" applyBorder="1" applyAlignment="1">
      <alignment vertical="top" wrapText="1"/>
    </xf>
    <xf numFmtId="0" fontId="218" fillId="3" borderId="35" xfId="0" applyFont="1" applyFill="1" applyBorder="1" applyAlignment="1">
      <alignment vertical="top" wrapText="1"/>
    </xf>
    <xf numFmtId="0" fontId="220" fillId="3" borderId="29" xfId="0" applyFont="1" applyFill="1" applyBorder="1" applyAlignment="1">
      <alignment vertical="top" wrapText="1"/>
    </xf>
    <xf numFmtId="0" fontId="220" fillId="3" borderId="28" xfId="0" applyFont="1" applyFill="1" applyBorder="1" applyAlignment="1">
      <alignment vertical="top" wrapText="1"/>
    </xf>
    <xf numFmtId="0" fontId="221" fillId="3" borderId="0" xfId="0" applyFont="1" applyFill="1" applyAlignment="1">
      <alignment horizontal="left" vertical="top" wrapText="1"/>
    </xf>
    <xf numFmtId="0" fontId="221" fillId="3" borderId="28" xfId="0" applyFont="1" applyFill="1" applyBorder="1" applyAlignment="1">
      <alignment vertical="top" wrapText="1"/>
    </xf>
    <xf numFmtId="0" fontId="221" fillId="3" borderId="29" xfId="0" applyFont="1" applyFill="1" applyBorder="1" applyAlignment="1">
      <alignment vertical="top" wrapText="1"/>
    </xf>
    <xf numFmtId="0" fontId="220" fillId="3" borderId="33" xfId="0" applyFont="1" applyFill="1" applyBorder="1" applyAlignment="1">
      <alignment vertical="top" wrapText="1"/>
    </xf>
    <xf numFmtId="0" fontId="220" fillId="3" borderId="34" xfId="0" applyFont="1" applyFill="1" applyBorder="1" applyAlignment="1">
      <alignment vertical="top" wrapText="1"/>
    </xf>
    <xf numFmtId="0" fontId="221" fillId="3" borderId="34" xfId="0" applyFont="1" applyFill="1" applyBorder="1" applyAlignment="1">
      <alignment vertical="top" wrapText="1"/>
    </xf>
    <xf numFmtId="0" fontId="220" fillId="3" borderId="35" xfId="0" applyFont="1" applyFill="1" applyBorder="1" applyAlignment="1">
      <alignment vertical="top" wrapText="1"/>
    </xf>
    <xf numFmtId="0" fontId="218" fillId="3" borderId="0" xfId="0" applyFont="1" applyFill="1" applyAlignment="1">
      <alignment horizontal="left" vertical="center" shrinkToFit="1"/>
    </xf>
    <xf numFmtId="0" fontId="220" fillId="3" borderId="0" xfId="0" applyFont="1" applyFill="1" applyAlignment="1">
      <alignment horizontal="left" vertical="top" shrinkToFit="1"/>
    </xf>
    <xf numFmtId="0" fontId="221" fillId="3" borderId="0" xfId="0" applyFont="1" applyFill="1" applyAlignment="1">
      <alignment horizontal="left" vertical="top" shrinkToFit="1"/>
    </xf>
    <xf numFmtId="0" fontId="1" fillId="20" borderId="28" xfId="0" applyFont="1" applyFill="1" applyBorder="1" applyAlignment="1">
      <alignment vertical="center"/>
    </xf>
    <xf numFmtId="0" fontId="1" fillId="20" borderId="29" xfId="0" applyFont="1" applyFill="1" applyBorder="1" applyAlignment="1">
      <alignment vertical="center"/>
    </xf>
    <xf numFmtId="0" fontId="1" fillId="20" borderId="10" xfId="0" applyFont="1" applyFill="1" applyBorder="1" applyAlignment="1">
      <alignment vertical="center"/>
    </xf>
    <xf numFmtId="49" fontId="218" fillId="3" borderId="86" xfId="0" applyNumberFormat="1" applyFont="1" applyFill="1" applyBorder="1" applyAlignment="1">
      <alignment horizontal="center" vertical="center"/>
    </xf>
    <xf numFmtId="49" fontId="218" fillId="3" borderId="76" xfId="0" applyNumberFormat="1" applyFont="1" applyFill="1" applyBorder="1" applyAlignment="1">
      <alignment horizontal="center" vertical="center"/>
    </xf>
    <xf numFmtId="0" fontId="220" fillId="3" borderId="86" xfId="0" applyFont="1" applyFill="1" applyBorder="1" applyAlignment="1">
      <alignment horizontal="center" vertical="center" wrapText="1"/>
    </xf>
    <xf numFmtId="49" fontId="218" fillId="3" borderId="86" xfId="0" applyNumberFormat="1" applyFont="1" applyFill="1" applyBorder="1" applyAlignment="1" applyProtection="1">
      <alignment horizontal="center" vertical="center"/>
      <protection locked="0"/>
    </xf>
    <xf numFmtId="49" fontId="218" fillId="3" borderId="76" xfId="0" applyNumberFormat="1" applyFont="1" applyFill="1" applyBorder="1" applyAlignment="1" applyProtection="1">
      <alignment horizontal="center" vertical="center"/>
      <protection locked="0"/>
    </xf>
    <xf numFmtId="0" fontId="211" fillId="3" borderId="0" xfId="0" applyFont="1" applyFill="1" applyAlignment="1">
      <alignment vertical="top" wrapText="1"/>
    </xf>
    <xf numFmtId="0" fontId="227" fillId="3" borderId="0" xfId="0" applyFont="1" applyFill="1" applyAlignment="1">
      <alignment vertical="center" wrapText="1"/>
    </xf>
    <xf numFmtId="0" fontId="211" fillId="3" borderId="0" xfId="0" applyFont="1" applyFill="1" applyAlignment="1">
      <alignment horizontal="left" wrapText="1"/>
    </xf>
    <xf numFmtId="0" fontId="222" fillId="3" borderId="0" xfId="0" applyFont="1" applyFill="1" applyAlignment="1">
      <alignment horizontal="center" vertical="center"/>
    </xf>
    <xf numFmtId="0" fontId="227" fillId="3" borderId="0" xfId="0" applyFont="1" applyFill="1" applyAlignment="1">
      <alignment horizontal="center" vertical="center" wrapText="1"/>
    </xf>
    <xf numFmtId="0" fontId="220" fillId="3" borderId="0" xfId="0" applyFont="1" applyFill="1" applyAlignment="1">
      <alignment horizontal="center" vertical="center" wrapText="1"/>
    </xf>
    <xf numFmtId="0" fontId="220" fillId="3" borderId="0" xfId="0" applyFont="1" applyFill="1" applyAlignment="1">
      <alignment horizontal="center" vertical="center" shrinkToFit="1"/>
    </xf>
    <xf numFmtId="0" fontId="220" fillId="3" borderId="0" xfId="0" applyFont="1" applyFill="1" applyAlignment="1">
      <alignment vertical="center"/>
    </xf>
    <xf numFmtId="0" fontId="220" fillId="3" borderId="13" xfId="0" applyFont="1" applyFill="1" applyBorder="1" applyAlignment="1">
      <alignment horizontal="center" vertical="center"/>
    </xf>
    <xf numFmtId="0" fontId="218" fillId="3" borderId="8" xfId="0" applyFont="1" applyFill="1" applyBorder="1" applyAlignment="1">
      <alignment vertical="center"/>
    </xf>
    <xf numFmtId="0" fontId="220" fillId="3" borderId="11" xfId="0" applyFont="1" applyFill="1" applyBorder="1" applyAlignment="1">
      <alignment horizontal="center" vertical="center"/>
    </xf>
    <xf numFmtId="0" fontId="218" fillId="3" borderId="10" xfId="0" applyFont="1" applyFill="1" applyBorder="1" applyAlignment="1">
      <alignment vertical="center"/>
    </xf>
    <xf numFmtId="0" fontId="220" fillId="3" borderId="14" xfId="0" applyFont="1" applyFill="1" applyBorder="1" applyAlignment="1">
      <alignment horizontal="center" vertical="center"/>
    </xf>
    <xf numFmtId="0" fontId="218" fillId="3" borderId="12" xfId="0" applyFont="1" applyFill="1" applyBorder="1" applyAlignment="1">
      <alignment vertical="center"/>
    </xf>
    <xf numFmtId="0" fontId="221" fillId="2" borderId="0" xfId="0" applyFont="1" applyFill="1" applyAlignment="1">
      <alignment horizontal="left" vertical="top" wrapText="1" shrinkToFit="1"/>
    </xf>
    <xf numFmtId="0" fontId="218" fillId="0" borderId="0" xfId="0" applyFont="1" applyAlignment="1">
      <alignment vertical="center"/>
    </xf>
    <xf numFmtId="0" fontId="220" fillId="0" borderId="0" xfId="0" applyFont="1" applyAlignment="1">
      <alignment horizontal="center" vertical="center"/>
    </xf>
    <xf numFmtId="0" fontId="218" fillId="0" borderId="0" xfId="0" applyFont="1" applyAlignment="1">
      <alignment vertical="center" shrinkToFit="1"/>
    </xf>
    <xf numFmtId="0" fontId="220" fillId="0" borderId="0" xfId="0" applyFont="1" applyAlignment="1">
      <alignment horizontal="center" vertical="center" shrinkToFit="1"/>
    </xf>
    <xf numFmtId="0" fontId="221" fillId="0" borderId="0" xfId="0" applyFont="1" applyAlignment="1">
      <alignment horizontal="left" vertical="top" wrapText="1" shrinkToFit="1"/>
    </xf>
    <xf numFmtId="0" fontId="217" fillId="0" borderId="0" xfId="0" applyFont="1" applyAlignment="1">
      <alignment vertical="center" wrapText="1"/>
    </xf>
    <xf numFmtId="0" fontId="220" fillId="3" borderId="22" xfId="0" applyFont="1" applyFill="1" applyBorder="1" applyAlignment="1">
      <alignment horizontal="center" vertical="center"/>
    </xf>
    <xf numFmtId="0" fontId="220" fillId="3" borderId="24" xfId="0" applyFont="1" applyFill="1" applyBorder="1" applyAlignment="1">
      <alignment horizontal="center" vertical="center"/>
    </xf>
    <xf numFmtId="0" fontId="220" fillId="3" borderId="8" xfId="0" applyFont="1" applyFill="1" applyBorder="1" applyAlignment="1">
      <alignment horizontal="center" vertical="center"/>
    </xf>
    <xf numFmtId="0" fontId="220" fillId="3" borderId="12" xfId="0" applyFont="1" applyFill="1" applyBorder="1" applyAlignment="1">
      <alignment horizontal="center" vertical="center"/>
    </xf>
    <xf numFmtId="0" fontId="37" fillId="0" borderId="0" xfId="1" applyFont="1" applyAlignment="1">
      <alignment horizontal="left" vertical="center"/>
    </xf>
    <xf numFmtId="0" fontId="7" fillId="21" borderId="6" xfId="1" applyFont="1" applyFill="1" applyBorder="1" applyAlignment="1">
      <alignment horizontal="left"/>
    </xf>
    <xf numFmtId="0" fontId="3" fillId="21" borderId="1" xfId="1" applyFont="1" applyFill="1" applyBorder="1"/>
    <xf numFmtId="0" fontId="7" fillId="21" borderId="6" xfId="1" applyFont="1" applyFill="1" applyBorder="1" applyAlignment="1" applyProtection="1">
      <alignment horizontal="left"/>
      <protection locked="0"/>
    </xf>
    <xf numFmtId="0" fontId="7" fillId="21" borderId="2" xfId="1" applyFont="1" applyFill="1" applyBorder="1" applyAlignment="1">
      <alignment horizontal="left"/>
    </xf>
    <xf numFmtId="0" fontId="3" fillId="21" borderId="0" xfId="1" applyFont="1" applyFill="1" applyAlignment="1">
      <alignment horizontal="center"/>
    </xf>
    <xf numFmtId="0" fontId="7" fillId="21" borderId="2" xfId="1" applyFont="1" applyFill="1" applyBorder="1" applyAlignment="1" applyProtection="1">
      <alignment horizontal="left"/>
      <protection locked="0"/>
    </xf>
    <xf numFmtId="0" fontId="7" fillId="21" borderId="6" xfId="1" applyFont="1" applyFill="1" applyBorder="1" applyAlignment="1">
      <alignment horizontal="left" vertical="top"/>
    </xf>
    <xf numFmtId="0" fontId="3" fillId="21" borderId="0" xfId="1" applyFont="1" applyFill="1"/>
    <xf numFmtId="0" fontId="7" fillId="21" borderId="6" xfId="1" applyFont="1" applyFill="1" applyBorder="1" applyAlignment="1" applyProtection="1">
      <alignment horizontal="left" vertical="top" wrapText="1"/>
      <protection locked="0"/>
    </xf>
    <xf numFmtId="0" fontId="4" fillId="21" borderId="0" xfId="1" applyFont="1" applyFill="1"/>
    <xf numFmtId="14" fontId="7" fillId="21" borderId="26" xfId="1" applyNumberFormat="1" applyFont="1" applyFill="1" applyBorder="1" applyAlignment="1" applyProtection="1">
      <alignment horizontal="left" vertical="center"/>
      <protection locked="0"/>
    </xf>
    <xf numFmtId="0" fontId="69" fillId="3" borderId="12" xfId="0" applyFont="1" applyFill="1" applyBorder="1" applyAlignment="1" applyProtection="1">
      <alignment horizontal="center" vertical="center" shrinkToFit="1"/>
      <protection locked="0"/>
    </xf>
    <xf numFmtId="0" fontId="7" fillId="21" borderId="26" xfId="1" applyFont="1" applyFill="1" applyBorder="1" applyAlignment="1">
      <alignment horizontal="left" vertical="center"/>
    </xf>
    <xf numFmtId="0" fontId="17" fillId="15" borderId="0" xfId="1" applyFont="1" applyFill="1" applyAlignment="1">
      <alignment horizontal="center" vertical="center"/>
    </xf>
    <xf numFmtId="0" fontId="220" fillId="3" borderId="86" xfId="0" applyFont="1" applyFill="1" applyBorder="1" applyAlignment="1" applyProtection="1">
      <alignment horizontal="center" vertical="center" wrapText="1"/>
      <protection locked="0"/>
    </xf>
    <xf numFmtId="0" fontId="26" fillId="3" borderId="12" xfId="0" applyFont="1" applyFill="1" applyBorder="1" applyAlignment="1">
      <alignment vertical="top" wrapText="1"/>
    </xf>
    <xf numFmtId="0" fontId="25" fillId="3" borderId="12" xfId="0" applyFont="1" applyFill="1" applyBorder="1" applyAlignment="1">
      <alignment vertical="top" wrapText="1"/>
    </xf>
    <xf numFmtId="0" fontId="27" fillId="3" borderId="12" xfId="0" applyFont="1" applyFill="1" applyBorder="1" applyAlignment="1">
      <alignment vertical="center" wrapText="1"/>
    </xf>
    <xf numFmtId="0" fontId="233" fillId="5" borderId="0" xfId="0" applyFont="1" applyFill="1" applyAlignment="1">
      <alignment vertical="center"/>
    </xf>
    <xf numFmtId="0" fontId="234" fillId="20" borderId="0" xfId="0" applyFont="1" applyFill="1" applyAlignment="1">
      <alignment vertical="center"/>
    </xf>
    <xf numFmtId="0" fontId="116" fillId="3" borderId="0" xfId="0" applyFont="1" applyFill="1" applyAlignment="1">
      <alignment vertical="center" shrinkToFit="1"/>
    </xf>
    <xf numFmtId="0" fontId="116" fillId="3" borderId="0" xfId="0" applyFont="1" applyFill="1" applyAlignment="1">
      <alignment horizontal="center" vertical="center" shrinkToFit="1"/>
    </xf>
    <xf numFmtId="0" fontId="116" fillId="3" borderId="0" xfId="0" applyFont="1" applyFill="1" applyAlignment="1">
      <alignment horizontal="right" vertical="center"/>
    </xf>
    <xf numFmtId="0" fontId="116" fillId="3" borderId="0" xfId="0" applyFont="1" applyFill="1" applyAlignment="1">
      <alignment horizontal="right" vertical="center" wrapText="1"/>
    </xf>
    <xf numFmtId="0" fontId="116" fillId="3" borderId="0" xfId="0" applyFont="1" applyFill="1" applyAlignment="1">
      <alignment wrapText="1"/>
    </xf>
    <xf numFmtId="0" fontId="137" fillId="3" borderId="0" xfId="0" applyFont="1" applyFill="1" applyAlignment="1">
      <alignment horizontal="right" vertical="center" wrapText="1"/>
    </xf>
    <xf numFmtId="0" fontId="137" fillId="3" borderId="0" xfId="0" applyFont="1" applyFill="1" applyAlignment="1">
      <alignment vertical="center" wrapText="1"/>
    </xf>
    <xf numFmtId="166" fontId="116" fillId="3" borderId="0" xfId="0" applyNumberFormat="1" applyFont="1" applyFill="1" applyAlignment="1">
      <alignment wrapText="1"/>
    </xf>
    <xf numFmtId="0" fontId="116" fillId="3" borderId="0" xfId="0" applyFont="1" applyFill="1" applyAlignment="1">
      <alignment horizontal="right" wrapText="1"/>
    </xf>
    <xf numFmtId="0" fontId="116" fillId="3" borderId="0" xfId="0" applyFont="1" applyFill="1" applyAlignment="1">
      <alignment horizontal="center" wrapText="1"/>
    </xf>
    <xf numFmtId="0" fontId="116" fillId="3" borderId="0" xfId="0" applyFont="1" applyFill="1" applyAlignment="1">
      <alignment horizontal="left" wrapText="1"/>
    </xf>
    <xf numFmtId="0" fontId="116" fillId="3" borderId="0" xfId="0" applyFont="1" applyFill="1" applyAlignment="1">
      <alignment horizontal="center" vertical="top" wrapText="1"/>
    </xf>
    <xf numFmtId="0" fontId="116" fillId="3" borderId="0" xfId="0" applyFont="1" applyFill="1" applyAlignment="1">
      <alignment horizontal="center" vertical="top"/>
    </xf>
    <xf numFmtId="0" fontId="116" fillId="3" borderId="0" xfId="0" applyFont="1" applyFill="1" applyAlignment="1">
      <alignment horizontal="right"/>
    </xf>
    <xf numFmtId="15" fontId="116" fillId="3" borderId="0" xfId="0" applyNumberFormat="1" applyFont="1" applyFill="1" applyAlignment="1">
      <alignment vertical="center" wrapText="1"/>
    </xf>
    <xf numFmtId="0" fontId="137" fillId="3" borderId="22" xfId="0" applyFont="1" applyFill="1" applyBorder="1" applyAlignment="1" applyProtection="1">
      <alignment horizontal="center" vertical="center" wrapText="1"/>
      <protection locked="0"/>
    </xf>
    <xf numFmtId="0" fontId="137" fillId="3" borderId="0" xfId="0" applyFont="1" applyFill="1" applyAlignment="1">
      <alignment horizontal="right" vertical="top"/>
    </xf>
    <xf numFmtId="167" fontId="116" fillId="3" borderId="0" xfId="0" applyNumberFormat="1" applyFont="1" applyFill="1" applyAlignment="1">
      <alignment horizontal="center" vertical="top" wrapText="1"/>
    </xf>
    <xf numFmtId="0" fontId="137" fillId="3" borderId="0" xfId="0" applyFont="1" applyFill="1" applyAlignment="1">
      <alignment vertical="top" wrapText="1"/>
    </xf>
    <xf numFmtId="0" fontId="137" fillId="3" borderId="12" xfId="0" applyFont="1" applyFill="1" applyBorder="1" applyAlignment="1" applyProtection="1">
      <alignment horizontal="center" vertical="center" shrinkToFit="1"/>
      <protection locked="0"/>
    </xf>
    <xf numFmtId="0" fontId="116" fillId="3" borderId="0" xfId="0" applyFont="1" applyFill="1" applyAlignment="1">
      <alignment horizontal="right" vertical="top" wrapText="1"/>
    </xf>
    <xf numFmtId="0" fontId="137" fillId="3" borderId="12" xfId="0" applyFont="1" applyFill="1" applyBorder="1" applyAlignment="1">
      <alignment horizontal="center" vertical="center" shrinkToFit="1"/>
    </xf>
    <xf numFmtId="0" fontId="127" fillId="3" borderId="0" xfId="0" applyFont="1" applyFill="1" applyAlignment="1">
      <alignment vertical="top" wrapText="1"/>
    </xf>
    <xf numFmtId="0" fontId="192" fillId="3" borderId="12" xfId="0" applyFont="1" applyFill="1" applyBorder="1" applyAlignment="1">
      <alignment vertical="justify" wrapText="1"/>
    </xf>
    <xf numFmtId="0" fontId="175" fillId="3" borderId="0" xfId="0" applyFont="1" applyFill="1" applyAlignment="1">
      <alignment vertical="center"/>
    </xf>
    <xf numFmtId="0" fontId="119" fillId="3" borderId="0" xfId="0" applyFont="1" applyFill="1" applyAlignment="1">
      <alignment vertical="center"/>
    </xf>
    <xf numFmtId="0" fontId="119" fillId="3" borderId="0" xfId="0" applyFont="1" applyFill="1" applyAlignment="1">
      <alignment vertical="center" shrinkToFit="1"/>
    </xf>
    <xf numFmtId="0" fontId="116" fillId="3" borderId="8" xfId="0"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236" fillId="3" borderId="0" xfId="0" applyFont="1" applyFill="1" applyAlignment="1">
      <alignment horizontal="center" vertical="center"/>
    </xf>
    <xf numFmtId="0" fontId="119" fillId="3" borderId="0" xfId="0" applyFont="1" applyFill="1" applyAlignment="1">
      <alignment horizontal="center" vertical="top"/>
    </xf>
    <xf numFmtId="0" fontId="119" fillId="3" borderId="0" xfId="0" applyFont="1" applyFill="1" applyAlignment="1">
      <alignment vertical="center" wrapText="1"/>
    </xf>
    <xf numFmtId="0" fontId="119" fillId="3" borderId="0" xfId="0" applyFont="1" applyFill="1" applyAlignment="1">
      <alignment horizontal="left" vertical="center"/>
    </xf>
    <xf numFmtId="0" fontId="236" fillId="3" borderId="12" xfId="0" applyFont="1" applyFill="1" applyBorder="1" applyAlignment="1">
      <alignment horizontal="center" vertical="center" shrinkToFit="1"/>
    </xf>
    <xf numFmtId="0" fontId="151" fillId="3" borderId="12" xfId="0" applyFont="1" applyFill="1" applyBorder="1" applyAlignment="1">
      <alignment horizontal="center" vertical="center" shrinkToFit="1"/>
    </xf>
    <xf numFmtId="0" fontId="193" fillId="3" borderId="12" xfId="0" applyFont="1" applyFill="1" applyBorder="1" applyAlignment="1">
      <alignment vertical="justify" wrapText="1"/>
    </xf>
    <xf numFmtId="0" fontId="151" fillId="3" borderId="0" xfId="0" applyFont="1" applyFill="1" applyAlignment="1">
      <alignment horizontal="center" vertical="center"/>
    </xf>
    <xf numFmtId="0" fontId="246" fillId="3" borderId="0" xfId="0" applyFont="1" applyFill="1" applyAlignment="1">
      <alignment horizontal="center" vertical="center" wrapText="1"/>
    </xf>
    <xf numFmtId="0" fontId="245" fillId="3" borderId="0" xfId="0" applyFont="1" applyFill="1" applyAlignment="1">
      <alignment vertical="center" wrapText="1"/>
    </xf>
    <xf numFmtId="0" fontId="151" fillId="3" borderId="0" xfId="0" applyFont="1" applyFill="1" applyAlignment="1">
      <alignment horizontal="center" vertical="center" shrinkToFit="1"/>
    </xf>
    <xf numFmtId="0" fontId="151" fillId="3" borderId="22" xfId="0" applyFont="1" applyFill="1" applyBorder="1" applyAlignment="1" applyProtection="1">
      <alignment horizontal="center" vertical="center"/>
      <protection locked="0"/>
    </xf>
    <xf numFmtId="0" fontId="119" fillId="3" borderId="0" xfId="0" applyFont="1" applyFill="1" applyAlignment="1">
      <alignment horizontal="left" vertical="center" wrapText="1" shrinkToFit="1"/>
    </xf>
    <xf numFmtId="0" fontId="151" fillId="3" borderId="0" xfId="0" applyFont="1" applyFill="1" applyAlignment="1">
      <alignment horizontal="center"/>
    </xf>
    <xf numFmtId="0" fontId="119" fillId="3" borderId="0" xfId="0" applyFont="1" applyFill="1" applyAlignment="1">
      <alignment horizontal="left" wrapText="1"/>
    </xf>
    <xf numFmtId="0" fontId="119" fillId="3" borderId="0" xfId="0" applyFont="1" applyFill="1" applyAlignment="1">
      <alignment horizontal="left" vertical="center" wrapText="1"/>
    </xf>
    <xf numFmtId="0" fontId="151" fillId="3" borderId="0" xfId="0" applyFont="1" applyFill="1" applyAlignment="1">
      <alignment vertical="center"/>
    </xf>
    <xf numFmtId="0" fontId="151" fillId="3" borderId="13" xfId="0" applyFont="1" applyFill="1" applyBorder="1" applyAlignment="1">
      <alignment horizontal="center" vertical="center"/>
    </xf>
    <xf numFmtId="0" fontId="119" fillId="3" borderId="8" xfId="0" applyFont="1" applyFill="1" applyBorder="1" applyAlignment="1">
      <alignment vertical="center"/>
    </xf>
    <xf numFmtId="0" fontId="119" fillId="3" borderId="8" xfId="0" applyFont="1" applyFill="1" applyBorder="1" applyAlignment="1">
      <alignment vertical="center" shrinkToFit="1"/>
    </xf>
    <xf numFmtId="0" fontId="151" fillId="3" borderId="8" xfId="0" applyFont="1" applyFill="1" applyBorder="1" applyAlignment="1">
      <alignment horizontal="center" vertical="center" shrinkToFit="1"/>
    </xf>
    <xf numFmtId="0" fontId="119" fillId="3" borderId="9" xfId="0" applyFont="1" applyFill="1" applyBorder="1" applyAlignment="1">
      <alignment vertical="center" shrinkToFit="1"/>
    </xf>
    <xf numFmtId="0" fontId="151" fillId="3" borderId="11" xfId="0" applyFont="1" applyFill="1" applyBorder="1" applyAlignment="1">
      <alignment horizontal="center" vertical="center"/>
    </xf>
    <xf numFmtId="0" fontId="151" fillId="2" borderId="22" xfId="0" applyFont="1" applyFill="1" applyBorder="1" applyAlignment="1" applyProtection="1">
      <alignment horizontal="center" vertical="center" shrinkToFit="1"/>
      <protection locked="0"/>
    </xf>
    <xf numFmtId="0" fontId="119" fillId="3" borderId="10" xfId="0" applyFont="1" applyFill="1" applyBorder="1" applyAlignment="1">
      <alignment vertical="center" shrinkToFit="1"/>
    </xf>
    <xf numFmtId="0" fontId="119" fillId="3" borderId="10" xfId="0" applyFont="1" applyFill="1" applyBorder="1" applyAlignment="1">
      <alignment vertical="center"/>
    </xf>
    <xf numFmtId="0" fontId="151" fillId="3" borderId="14" xfId="0" applyFont="1" applyFill="1" applyBorder="1" applyAlignment="1">
      <alignment horizontal="center" vertical="center"/>
    </xf>
    <xf numFmtId="0" fontId="119" fillId="3" borderId="12" xfId="0" applyFont="1" applyFill="1" applyBorder="1" applyAlignment="1">
      <alignment vertical="center"/>
    </xf>
    <xf numFmtId="0" fontId="119" fillId="3" borderId="12" xfId="0" applyFont="1" applyFill="1" applyBorder="1"/>
    <xf numFmtId="0" fontId="119" fillId="3" borderId="12" xfId="0" applyFont="1" applyFill="1" applyBorder="1" applyAlignment="1">
      <alignment vertical="center" shrinkToFit="1"/>
    </xf>
    <xf numFmtId="0" fontId="119" fillId="3" borderId="15" xfId="0" applyFont="1" applyFill="1" applyBorder="1" applyAlignment="1">
      <alignment vertical="center" shrinkToFit="1"/>
    </xf>
    <xf numFmtId="0" fontId="119" fillId="3" borderId="10" xfId="0" applyFont="1" applyFill="1" applyBorder="1" applyAlignment="1">
      <alignment horizontal="center" vertical="top"/>
    </xf>
    <xf numFmtId="0" fontId="151" fillId="3" borderId="0" xfId="0" applyFont="1" applyFill="1" applyAlignment="1">
      <alignment horizontal="center" vertical="top"/>
    </xf>
    <xf numFmtId="0" fontId="119" fillId="3" borderId="10" xfId="0" applyFont="1" applyFill="1" applyBorder="1" applyAlignment="1">
      <alignment horizontal="left" vertical="center"/>
    </xf>
    <xf numFmtId="49" fontId="151" fillId="2" borderId="27" xfId="0" applyNumberFormat="1" applyFont="1" applyFill="1" applyBorder="1" applyAlignment="1" applyProtection="1">
      <alignment horizontal="center" vertical="center" shrinkToFit="1"/>
      <protection locked="0"/>
    </xf>
    <xf numFmtId="0" fontId="119" fillId="0" borderId="0" xfId="0" applyFont="1"/>
    <xf numFmtId="0" fontId="247" fillId="3" borderId="0" xfId="0" applyFont="1" applyFill="1" applyAlignment="1">
      <alignment vertical="center" wrapText="1"/>
    </xf>
    <xf numFmtId="0" fontId="248" fillId="3" borderId="0" xfId="0" applyFont="1" applyFill="1" applyAlignment="1">
      <alignment vertical="center"/>
    </xf>
    <xf numFmtId="0" fontId="248" fillId="3" borderId="0" xfId="0" applyFont="1" applyFill="1" applyAlignment="1">
      <alignment horizontal="left" vertical="center"/>
    </xf>
    <xf numFmtId="0" fontId="248" fillId="3" borderId="0" xfId="0" applyFont="1" applyFill="1" applyAlignment="1">
      <alignment horizontal="left" vertical="center" wrapText="1"/>
    </xf>
    <xf numFmtId="0" fontId="248" fillId="3" borderId="0" xfId="0" applyFont="1" applyFill="1" applyAlignment="1">
      <alignment vertical="center" wrapText="1"/>
    </xf>
    <xf numFmtId="0" fontId="248" fillId="3" borderId="0" xfId="0" applyFont="1" applyFill="1"/>
    <xf numFmtId="0" fontId="249" fillId="3" borderId="0" xfId="0" applyFont="1" applyFill="1" applyAlignment="1">
      <alignment vertical="center" wrapText="1"/>
    </xf>
    <xf numFmtId="0" fontId="249" fillId="3" borderId="0" xfId="0" applyFont="1" applyFill="1" applyAlignment="1">
      <alignment wrapText="1"/>
    </xf>
    <xf numFmtId="0" fontId="248" fillId="3" borderId="0" xfId="0" applyFont="1" applyFill="1" applyAlignment="1">
      <alignment vertical="top" wrapText="1"/>
    </xf>
    <xf numFmtId="0" fontId="250" fillId="3" borderId="0" xfId="0" applyFont="1" applyFill="1"/>
    <xf numFmtId="15" fontId="249" fillId="3" borderId="0" xfId="0" applyNumberFormat="1" applyFont="1" applyFill="1" applyAlignment="1">
      <alignment vertical="center" wrapText="1"/>
    </xf>
    <xf numFmtId="0" fontId="248" fillId="3" borderId="75" xfId="0" applyFont="1" applyFill="1" applyBorder="1" applyAlignment="1">
      <alignment vertical="top" wrapText="1"/>
    </xf>
    <xf numFmtId="0" fontId="249" fillId="3" borderId="0" xfId="0" applyFont="1" applyFill="1" applyAlignment="1">
      <alignment vertical="top" wrapText="1"/>
    </xf>
    <xf numFmtId="0" fontId="250" fillId="3" borderId="0" xfId="0" applyFont="1" applyFill="1" applyAlignment="1">
      <alignment vertical="top" wrapText="1"/>
    </xf>
    <xf numFmtId="0" fontId="251" fillId="20" borderId="0" xfId="0" applyFont="1" applyFill="1" applyAlignment="1">
      <alignment vertical="center"/>
    </xf>
    <xf numFmtId="0" fontId="250" fillId="3" borderId="0" xfId="0" applyFont="1" applyFill="1" applyAlignment="1">
      <alignment horizontal="left" vertical="center"/>
    </xf>
    <xf numFmtId="0" fontId="250" fillId="3" borderId="0" xfId="0" applyFont="1" applyFill="1" applyAlignment="1">
      <alignment vertical="center"/>
    </xf>
    <xf numFmtId="0" fontId="250" fillId="3" borderId="0" xfId="0" applyFont="1" applyFill="1" applyAlignment="1">
      <alignment horizontal="left" vertical="center" wrapText="1"/>
    </xf>
    <xf numFmtId="0" fontId="250" fillId="3" borderId="0" xfId="0" applyFont="1" applyFill="1" applyAlignment="1">
      <alignment horizontal="center" vertical="top" wrapText="1"/>
    </xf>
    <xf numFmtId="0" fontId="241" fillId="3" borderId="0" xfId="0" applyFont="1" applyFill="1" applyAlignment="1">
      <alignment vertical="center" wrapText="1"/>
    </xf>
    <xf numFmtId="0" fontId="250" fillId="3" borderId="0" xfId="0" applyFont="1" applyFill="1" applyAlignment="1">
      <alignment horizontal="right" vertical="top" wrapText="1"/>
    </xf>
    <xf numFmtId="0" fontId="241" fillId="3" borderId="0" xfId="0" applyFont="1" applyFill="1" applyAlignment="1">
      <alignment vertical="top" wrapText="1"/>
    </xf>
    <xf numFmtId="0" fontId="250" fillId="3" borderId="74" xfId="0" applyFont="1" applyFill="1" applyBorder="1" applyAlignment="1">
      <alignment vertical="top" wrapText="1"/>
    </xf>
    <xf numFmtId="0" fontId="250" fillId="3" borderId="31" xfId="0" applyFont="1" applyFill="1" applyBorder="1" applyAlignment="1">
      <alignment horizontal="center" vertical="top" wrapText="1"/>
    </xf>
    <xf numFmtId="0" fontId="250" fillId="3" borderId="0" xfId="0" applyFont="1" applyFill="1" applyAlignment="1">
      <alignment vertical="center" wrapText="1"/>
    </xf>
    <xf numFmtId="0" fontId="252" fillId="20" borderId="0" xfId="0" applyFont="1" applyFill="1" applyAlignment="1">
      <alignment vertical="center"/>
    </xf>
    <xf numFmtId="0" fontId="241" fillId="3" borderId="0" xfId="0" applyFont="1" applyFill="1" applyAlignment="1">
      <alignment wrapText="1"/>
    </xf>
    <xf numFmtId="15" fontId="241" fillId="3" borderId="0" xfId="0" applyNumberFormat="1" applyFont="1" applyFill="1" applyAlignment="1">
      <alignment vertical="center" wrapText="1"/>
    </xf>
    <xf numFmtId="0" fontId="119" fillId="3" borderId="75" xfId="0" applyFont="1" applyFill="1" applyBorder="1" applyAlignment="1">
      <alignment vertical="top" wrapText="1"/>
    </xf>
    <xf numFmtId="0" fontId="119" fillId="3" borderId="75" xfId="0" applyFont="1" applyFill="1" applyBorder="1"/>
    <xf numFmtId="0" fontId="151" fillId="3" borderId="75" xfId="0" applyFont="1" applyFill="1" applyBorder="1" applyAlignment="1">
      <alignment horizontal="right" vertical="top"/>
    </xf>
    <xf numFmtId="167" fontId="119" fillId="3" borderId="75" xfId="0" applyNumberFormat="1" applyFont="1" applyFill="1" applyBorder="1" applyAlignment="1">
      <alignment horizontal="center" vertical="top" wrapText="1"/>
    </xf>
    <xf numFmtId="0" fontId="151" fillId="3" borderId="0" xfId="0" applyFont="1" applyFill="1" applyAlignment="1">
      <alignment horizontal="right" vertical="center" wrapText="1"/>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lignment horizontal="center" vertical="center" shrinkToFit="1"/>
    </xf>
    <xf numFmtId="0" fontId="151" fillId="3" borderId="75" xfId="0"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vertical="center" shrinkToFit="1"/>
      <protection locked="0"/>
    </xf>
    <xf numFmtId="0" fontId="151"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116" fillId="3" borderId="0" xfId="0" applyFont="1" applyFill="1" applyAlignment="1">
      <alignment horizontal="left" vertical="center" wrapText="1"/>
    </xf>
    <xf numFmtId="165" fontId="137" fillId="3" borderId="0" xfId="0" applyNumberFormat="1" applyFont="1" applyFill="1" applyAlignment="1">
      <alignment horizontal="center" vertical="center" shrinkToFit="1"/>
    </xf>
    <xf numFmtId="0" fontId="116" fillId="3" borderId="0" xfId="0" applyFont="1" applyFill="1" applyAlignment="1">
      <alignment horizontal="left" indent="3"/>
    </xf>
    <xf numFmtId="0" fontId="116" fillId="3" borderId="0" xfId="0" applyFont="1" applyFill="1" applyAlignment="1">
      <alignment horizontal="left" wrapText="1" indent="5"/>
    </xf>
    <xf numFmtId="0" fontId="116" fillId="3" borderId="0" xfId="0" applyFont="1" applyFill="1" applyAlignment="1">
      <alignment horizontal="left" indent="5"/>
    </xf>
    <xf numFmtId="0" fontId="116" fillId="3" borderId="0" xfId="0" applyFont="1" applyFill="1" applyAlignment="1">
      <alignment horizontal="left" vertical="center" indent="5"/>
    </xf>
    <xf numFmtId="0" fontId="137" fillId="3" borderId="0" xfId="0" applyFont="1" applyFill="1" applyAlignment="1">
      <alignment horizontal="left" vertical="justify" wrapText="1" indent="5"/>
    </xf>
    <xf numFmtId="0" fontId="137" fillId="3" borderId="0" xfId="0" applyFont="1" applyFill="1" applyAlignment="1">
      <alignment horizontal="center" vertical="center" wrapText="1"/>
    </xf>
    <xf numFmtId="0" fontId="137" fillId="3" borderId="0" xfId="0" applyFont="1" applyFill="1" applyAlignment="1">
      <alignment horizontal="left" vertical="center" indent="5"/>
    </xf>
    <xf numFmtId="0" fontId="137" fillId="3" borderId="0" xfId="0" applyFont="1" applyFill="1" applyAlignment="1">
      <alignment horizontal="left" vertical="center" wrapText="1" indent="7"/>
    </xf>
    <xf numFmtId="0" fontId="119" fillId="3" borderId="0" xfId="0" applyFont="1" applyFill="1" applyAlignment="1">
      <alignment horizontal="center" vertical="center" shrinkToFit="1"/>
    </xf>
    <xf numFmtId="0" fontId="119" fillId="3" borderId="0" xfId="0" applyFont="1" applyFill="1" applyAlignment="1">
      <alignment horizontal="center"/>
    </xf>
    <xf numFmtId="0" fontId="119" fillId="3" borderId="0" xfId="0" applyFont="1" applyFill="1" applyAlignment="1">
      <alignment horizontal="center" vertical="center"/>
    </xf>
    <xf numFmtId="0" fontId="119" fillId="3" borderId="0" xfId="0" applyFont="1" applyFill="1" applyAlignment="1">
      <alignment horizontal="left"/>
    </xf>
    <xf numFmtId="0" fontId="119" fillId="3" borderId="0" xfId="0" applyFont="1" applyFill="1" applyAlignment="1">
      <alignment wrapText="1"/>
    </xf>
    <xf numFmtId="0" fontId="175" fillId="3" borderId="0" xfId="0" applyFont="1" applyFill="1" applyAlignment="1">
      <alignment wrapText="1"/>
    </xf>
    <xf numFmtId="0" fontId="236" fillId="3" borderId="0" xfId="0" applyFont="1" applyFill="1" applyAlignment="1">
      <alignment horizontal="right" vertical="center" wrapText="1"/>
    </xf>
    <xf numFmtId="0" fontId="236" fillId="3" borderId="0" xfId="0" applyFont="1" applyFill="1" applyAlignment="1">
      <alignment vertical="center" wrapText="1"/>
    </xf>
    <xf numFmtId="166" fontId="119" fillId="3" borderId="0" xfId="0" applyNumberFormat="1" applyFont="1" applyFill="1" applyAlignment="1">
      <alignment wrapText="1"/>
    </xf>
    <xf numFmtId="0" fontId="119" fillId="3" borderId="0" xfId="0" applyFont="1" applyFill="1" applyAlignment="1">
      <alignment horizontal="center" wrapText="1"/>
    </xf>
    <xf numFmtId="0" fontId="119" fillId="3" borderId="0" xfId="0" applyFont="1" applyFill="1" applyAlignment="1">
      <alignment vertical="top" wrapText="1"/>
    </xf>
    <xf numFmtId="0" fontId="119" fillId="3" borderId="0" xfId="0" applyFont="1" applyFill="1" applyAlignment="1">
      <alignment horizontal="left" vertical="top" wrapText="1"/>
    </xf>
    <xf numFmtId="0" fontId="119" fillId="3" borderId="0" xfId="0" applyFont="1" applyFill="1" applyAlignment="1">
      <alignment horizontal="center" vertical="top" wrapText="1"/>
    </xf>
    <xf numFmtId="0" fontId="175" fillId="3" borderId="0" xfId="0" applyFont="1" applyFill="1"/>
    <xf numFmtId="15" fontId="175" fillId="3" borderId="0" xfId="0" applyNumberFormat="1" applyFont="1" applyFill="1" applyAlignment="1">
      <alignment vertical="center" wrapText="1"/>
    </xf>
    <xf numFmtId="0" fontId="119" fillId="3" borderId="0" xfId="0" applyFont="1" applyFill="1" applyAlignment="1">
      <alignment vertical="top"/>
    </xf>
    <xf numFmtId="0" fontId="151" fillId="3" borderId="0" xfId="0" applyFont="1" applyFill="1" applyAlignment="1">
      <alignment vertical="center" wrapText="1"/>
    </xf>
    <xf numFmtId="0" fontId="236" fillId="3" borderId="76" xfId="0" applyFont="1" applyFill="1" applyBorder="1" applyAlignment="1" applyProtection="1">
      <alignment horizontal="center" vertical="center" wrapText="1"/>
      <protection locked="0"/>
    </xf>
    <xf numFmtId="0" fontId="175" fillId="3" borderId="0" xfId="0" applyFont="1" applyFill="1" applyAlignment="1">
      <alignment vertical="top" wrapText="1"/>
    </xf>
    <xf numFmtId="0" fontId="175" fillId="3" borderId="75" xfId="0" applyFont="1" applyFill="1" applyBorder="1" applyAlignment="1">
      <alignment vertical="top" wrapText="1"/>
    </xf>
    <xf numFmtId="0" fontId="236" fillId="3" borderId="75" xfId="0" applyFont="1" applyFill="1" applyBorder="1" applyAlignment="1">
      <alignment horizontal="right" vertical="top"/>
    </xf>
    <xf numFmtId="167" fontId="175" fillId="3" borderId="75" xfId="0" applyNumberFormat="1" applyFont="1" applyFill="1" applyBorder="1" applyAlignment="1">
      <alignment horizontal="center" vertical="top" wrapText="1"/>
    </xf>
    <xf numFmtId="0" fontId="236" fillId="3" borderId="0" xfId="0" applyFont="1" applyFill="1" applyAlignment="1">
      <alignment vertical="top" wrapText="1"/>
    </xf>
    <xf numFmtId="0" fontId="151" fillId="3" borderId="0" xfId="0" applyFont="1" applyFill="1" applyAlignment="1">
      <alignment vertical="top" wrapText="1"/>
    </xf>
    <xf numFmtId="0" fontId="254" fillId="3" borderId="0" xfId="0" applyFont="1" applyFill="1" applyAlignment="1">
      <alignment vertical="justify" wrapText="1"/>
    </xf>
    <xf numFmtId="0" fontId="138" fillId="3" borderId="0" xfId="0" applyFont="1" applyFill="1" applyAlignment="1">
      <alignment vertical="top" wrapText="1"/>
    </xf>
    <xf numFmtId="15" fontId="119" fillId="3" borderId="0" xfId="0" applyNumberFormat="1" applyFont="1" applyFill="1" applyAlignment="1">
      <alignment vertical="center" wrapText="1"/>
    </xf>
    <xf numFmtId="0" fontId="151" fillId="3" borderId="76" xfId="0" applyFont="1" applyFill="1" applyBorder="1" applyAlignment="1">
      <alignment horizontal="center" vertical="center" wrapText="1"/>
    </xf>
    <xf numFmtId="0" fontId="226" fillId="3" borderId="12" xfId="0" applyFont="1" applyFill="1" applyBorder="1" applyAlignment="1">
      <alignment horizontal="justify" vertical="justify" wrapText="1"/>
    </xf>
    <xf numFmtId="0" fontId="137" fillId="3" borderId="75" xfId="0" applyFont="1" applyFill="1" applyBorder="1" applyAlignment="1">
      <alignment horizontal="center" vertical="center" shrinkToFit="1"/>
    </xf>
    <xf numFmtId="0" fontId="175" fillId="3" borderId="0" xfId="0" applyFont="1" applyFill="1" applyAlignment="1">
      <alignment horizontal="right" vertical="top" wrapText="1"/>
    </xf>
    <xf numFmtId="0" fontId="175" fillId="3" borderId="0" xfId="0" applyFont="1" applyFill="1" applyAlignment="1">
      <alignment horizontal="center" vertical="top" wrapText="1"/>
    </xf>
    <xf numFmtId="0" fontId="175" fillId="3" borderId="0" xfId="0" applyFont="1" applyFill="1" applyAlignment="1">
      <alignment horizontal="left" vertical="top" wrapText="1"/>
    </xf>
    <xf numFmtId="14" fontId="7" fillId="21" borderId="6" xfId="1" applyNumberFormat="1" applyFont="1" applyFill="1" applyBorder="1" applyAlignment="1" applyProtection="1">
      <alignment horizontal="left"/>
      <protection locked="0"/>
    </xf>
    <xf numFmtId="0" fontId="256" fillId="0" borderId="0" xfId="0" applyFont="1"/>
    <xf numFmtId="0" fontId="7" fillId="21" borderId="6" xfId="1" applyFont="1" applyFill="1" applyBorder="1" applyAlignment="1" applyProtection="1">
      <alignment horizontal="left" wrapText="1"/>
      <protection locked="0"/>
    </xf>
    <xf numFmtId="0" fontId="257" fillId="0" borderId="0" xfId="0" applyFont="1"/>
    <xf numFmtId="0" fontId="119" fillId="3" borderId="0" xfId="0" applyFont="1" applyFill="1" applyAlignment="1">
      <alignment horizontal="left" vertical="justify" wrapText="1"/>
    </xf>
    <xf numFmtId="0" fontId="117" fillId="3" borderId="0" xfId="0" applyFont="1" applyFill="1" applyAlignment="1">
      <alignment horizontal="left" vertical="center"/>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49" fontId="118" fillId="3" borderId="0" xfId="0" applyNumberFormat="1" applyFont="1" applyFill="1" applyAlignment="1">
      <alignment horizontal="left" indent="1"/>
    </xf>
    <xf numFmtId="0" fontId="17" fillId="6" borderId="0" xfId="1" applyFont="1" applyFill="1" applyAlignment="1">
      <alignment horizontal="center" vertical="center" wrapText="1"/>
    </xf>
    <xf numFmtId="0" fontId="17" fillId="6" borderId="0" xfId="1" applyFont="1" applyFill="1" applyAlignment="1">
      <alignment horizontal="center" vertical="center"/>
    </xf>
    <xf numFmtId="0" fontId="17" fillId="8" borderId="0" xfId="1" applyFont="1" applyFill="1" applyAlignment="1">
      <alignment horizontal="center" vertical="center" wrapText="1"/>
    </xf>
    <xf numFmtId="0" fontId="17" fillId="8" borderId="0" xfId="1" applyFont="1" applyFill="1" applyAlignment="1">
      <alignment horizontal="center" vertical="center"/>
    </xf>
    <xf numFmtId="0" fontId="17" fillId="7" borderId="0" xfId="1" applyFont="1" applyFill="1" applyAlignment="1">
      <alignment horizontal="center" vertical="center" wrapText="1"/>
    </xf>
    <xf numFmtId="0" fontId="37" fillId="0" borderId="0" xfId="1" applyFont="1" applyAlignment="1">
      <alignment horizontal="left" vertical="center"/>
    </xf>
    <xf numFmtId="0" fontId="17" fillId="4" borderId="0" xfId="1" applyFont="1" applyFill="1" applyAlignment="1">
      <alignment horizontal="center" vertical="center" wrapText="1"/>
    </xf>
    <xf numFmtId="0" fontId="121" fillId="3" borderId="0" xfId="1" applyFont="1" applyFill="1" applyAlignment="1" applyProtection="1">
      <alignment horizontal="center" vertical="center"/>
      <protection locked="0"/>
    </xf>
    <xf numFmtId="0" fontId="255" fillId="3" borderId="0" xfId="1" applyFont="1" applyFill="1" applyAlignment="1" applyProtection="1">
      <alignment horizontal="center" vertical="center"/>
      <protection locked="0"/>
    </xf>
    <xf numFmtId="0" fontId="43" fillId="3" borderId="0" xfId="0" applyFont="1" applyFill="1" applyAlignment="1">
      <alignment horizontal="left" vertical="center" wrapText="1"/>
    </xf>
    <xf numFmtId="0" fontId="43" fillId="3" borderId="10" xfId="0" applyFont="1" applyFill="1" applyBorder="1" applyAlignment="1">
      <alignment horizontal="left" vertical="center" wrapText="1"/>
    </xf>
    <xf numFmtId="0" fontId="44" fillId="3" borderId="11" xfId="0" applyFont="1" applyFill="1" applyBorder="1" applyAlignment="1">
      <alignment horizontal="left" vertical="center" wrapText="1"/>
    </xf>
    <xf numFmtId="0" fontId="44" fillId="3" borderId="0" xfId="0" applyFont="1" applyFill="1" applyAlignment="1">
      <alignment horizontal="left" vertical="center" wrapText="1"/>
    </xf>
    <xf numFmtId="0" fontId="44" fillId="3" borderId="10" xfId="0" applyFont="1" applyFill="1" applyBorder="1" applyAlignment="1">
      <alignment horizontal="left" vertical="center" wrapText="1"/>
    </xf>
    <xf numFmtId="0" fontId="46" fillId="9" borderId="23" xfId="0" applyFont="1" applyFill="1" applyBorder="1" applyAlignment="1">
      <alignment horizontal="left" vertical="center" wrapText="1"/>
    </xf>
    <xf numFmtId="0" fontId="46" fillId="9" borderId="24" xfId="0" applyFont="1" applyFill="1" applyBorder="1" applyAlignment="1">
      <alignment horizontal="left" vertical="center" wrapText="1"/>
    </xf>
    <xf numFmtId="0" fontId="46" fillId="9" borderId="25" xfId="0" applyFont="1" applyFill="1" applyBorder="1" applyAlignment="1">
      <alignment horizontal="left" vertical="center" wrapText="1"/>
    </xf>
    <xf numFmtId="0" fontId="32" fillId="3" borderId="24" xfId="0" applyFont="1" applyFill="1" applyBorder="1" applyAlignment="1" applyProtection="1">
      <alignment horizontal="center" vertical="center" wrapText="1"/>
      <protection locked="0"/>
    </xf>
    <xf numFmtId="0" fontId="32" fillId="3" borderId="25" xfId="0" applyFont="1" applyFill="1" applyBorder="1" applyAlignment="1" applyProtection="1">
      <alignment horizontal="center" vertical="center" wrapText="1"/>
      <protection locked="0"/>
    </xf>
    <xf numFmtId="0" fontId="43" fillId="3" borderId="36"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23" xfId="0" applyFont="1" applyFill="1" applyBorder="1" applyAlignment="1">
      <alignment horizontal="left" vertical="center" wrapText="1"/>
    </xf>
    <xf numFmtId="0" fontId="44" fillId="9" borderId="24" xfId="0" applyFont="1" applyFill="1" applyBorder="1" applyAlignment="1">
      <alignment horizontal="left" vertical="center" wrapText="1"/>
    </xf>
    <xf numFmtId="0" fontId="44" fillId="9" borderId="25" xfId="0" applyFont="1" applyFill="1" applyBorder="1" applyAlignment="1">
      <alignment horizontal="left" vertical="center" wrapText="1"/>
    </xf>
    <xf numFmtId="0" fontId="44" fillId="3" borderId="23" xfId="0" applyFont="1" applyFill="1" applyBorder="1" applyAlignment="1">
      <alignment horizontal="left" vertical="center" wrapText="1"/>
    </xf>
    <xf numFmtId="0" fontId="44" fillId="3" borderId="24" xfId="0" applyFont="1" applyFill="1" applyBorder="1" applyAlignment="1">
      <alignment horizontal="left" vertical="center" wrapText="1"/>
    </xf>
    <xf numFmtId="0" fontId="44" fillId="3" borderId="25" xfId="0" applyFont="1" applyFill="1" applyBorder="1" applyAlignment="1">
      <alignment horizontal="left" vertical="center" wrapText="1"/>
    </xf>
    <xf numFmtId="0" fontId="43" fillId="3" borderId="23" xfId="0" applyFont="1" applyFill="1" applyBorder="1" applyAlignment="1">
      <alignment horizontal="left" vertical="center" wrapText="1"/>
    </xf>
    <xf numFmtId="0" fontId="43" fillId="3" borderId="24" xfId="0" applyFont="1" applyFill="1" applyBorder="1" applyAlignment="1">
      <alignment horizontal="left" vertical="center" wrapText="1"/>
    </xf>
    <xf numFmtId="0" fontId="43" fillId="3" borderId="25" xfId="0" applyFont="1" applyFill="1" applyBorder="1" applyAlignment="1">
      <alignment horizontal="left" vertical="center" wrapText="1"/>
    </xf>
    <xf numFmtId="49" fontId="45" fillId="3" borderId="8" xfId="0" applyNumberFormat="1" applyFont="1" applyFill="1" applyBorder="1" applyAlignment="1">
      <alignment horizontal="right" vertical="center"/>
    </xf>
    <xf numFmtId="0" fontId="44" fillId="3" borderId="13" xfId="0" applyFont="1" applyFill="1" applyBorder="1" applyAlignment="1">
      <alignment horizontal="left" vertical="center" wrapText="1"/>
    </xf>
    <xf numFmtId="0" fontId="44" fillId="3" borderId="8" xfId="0" applyFont="1" applyFill="1" applyBorder="1" applyAlignment="1">
      <alignment horizontal="left" vertical="center" wrapText="1"/>
    </xf>
    <xf numFmtId="0" fontId="44" fillId="3" borderId="9" xfId="0" applyFont="1" applyFill="1" applyBorder="1" applyAlignment="1">
      <alignment horizontal="left" vertical="center" wrapText="1"/>
    </xf>
    <xf numFmtId="0" fontId="44" fillId="3" borderId="14" xfId="0" applyFont="1" applyFill="1" applyBorder="1" applyAlignment="1">
      <alignment horizontal="left" vertical="center" wrapText="1"/>
    </xf>
    <xf numFmtId="0" fontId="44" fillId="3" borderId="12" xfId="0" applyFont="1" applyFill="1" applyBorder="1" applyAlignment="1">
      <alignment horizontal="left" vertical="center" wrapText="1"/>
    </xf>
    <xf numFmtId="0" fontId="44" fillId="3" borderId="15" xfId="0" applyFont="1" applyFill="1" applyBorder="1" applyAlignment="1">
      <alignment horizontal="left" vertical="center" wrapText="1"/>
    </xf>
    <xf numFmtId="0" fontId="43" fillId="3" borderId="13" xfId="0" applyFont="1" applyFill="1" applyBorder="1" applyAlignment="1">
      <alignment horizontal="left" vertical="center" wrapText="1"/>
    </xf>
    <xf numFmtId="0" fontId="43" fillId="3" borderId="8" xfId="0" applyFont="1" applyFill="1" applyBorder="1" applyAlignment="1">
      <alignment horizontal="left" vertical="center" wrapText="1"/>
    </xf>
    <xf numFmtId="0" fontId="43" fillId="3" borderId="9"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43" fillId="3" borderId="12" xfId="0" applyFont="1" applyFill="1" applyBorder="1" applyAlignment="1">
      <alignment horizontal="left" vertical="center" wrapText="1"/>
    </xf>
    <xf numFmtId="0" fontId="43" fillId="3" borderId="15" xfId="0" applyFont="1" applyFill="1" applyBorder="1" applyAlignment="1">
      <alignment horizontal="left" vertical="center" wrapText="1"/>
    </xf>
    <xf numFmtId="0" fontId="43" fillId="3" borderId="13" xfId="0" applyFont="1" applyFill="1" applyBorder="1" applyAlignment="1">
      <alignment horizontal="left" vertical="top" wrapText="1"/>
    </xf>
    <xf numFmtId="0" fontId="43" fillId="3" borderId="8" xfId="0" applyFont="1" applyFill="1" applyBorder="1" applyAlignment="1">
      <alignment horizontal="left" vertical="top" wrapText="1"/>
    </xf>
    <xf numFmtId="0" fontId="43" fillId="3" borderId="9" xfId="0" applyFont="1" applyFill="1" applyBorder="1" applyAlignment="1">
      <alignment horizontal="left" vertical="top" wrapText="1"/>
    </xf>
    <xf numFmtId="0" fontId="44" fillId="3" borderId="23" xfId="0" applyFont="1" applyFill="1" applyBorder="1" applyAlignment="1">
      <alignment horizontal="left" vertical="center"/>
    </xf>
    <xf numFmtId="0" fontId="44" fillId="3" borderId="24" xfId="0" applyFont="1" applyFill="1" applyBorder="1" applyAlignment="1">
      <alignment horizontal="left" vertical="center"/>
    </xf>
    <xf numFmtId="0" fontId="44" fillId="3" borderId="25" xfId="0" applyFont="1" applyFill="1" applyBorder="1" applyAlignment="1">
      <alignment horizontal="left" vertical="center"/>
    </xf>
    <xf numFmtId="0" fontId="43" fillId="3" borderId="23" xfId="0" applyFont="1" applyFill="1" applyBorder="1" applyAlignment="1">
      <alignment horizontal="left" vertical="top" wrapText="1"/>
    </xf>
    <xf numFmtId="0" fontId="43" fillId="3" borderId="24" xfId="0" applyFont="1" applyFill="1" applyBorder="1" applyAlignment="1">
      <alignment horizontal="left" vertical="top" wrapText="1"/>
    </xf>
    <xf numFmtId="0" fontId="43" fillId="3" borderId="25" xfId="0" applyFont="1" applyFill="1" applyBorder="1" applyAlignment="1">
      <alignment horizontal="left" vertical="top" wrapText="1"/>
    </xf>
    <xf numFmtId="0" fontId="43" fillId="3" borderId="14" xfId="0" applyFont="1" applyFill="1" applyBorder="1" applyAlignment="1">
      <alignment horizontal="left" vertical="top" wrapText="1"/>
    </xf>
    <xf numFmtId="0" fontId="43" fillId="3" borderId="12" xfId="0" applyFont="1" applyFill="1" applyBorder="1" applyAlignment="1">
      <alignment horizontal="left" vertical="top" wrapText="1"/>
    </xf>
    <xf numFmtId="0" fontId="43" fillId="3" borderId="15" xfId="0" applyFont="1" applyFill="1" applyBorder="1" applyAlignment="1">
      <alignment horizontal="left" vertical="top" wrapText="1"/>
    </xf>
    <xf numFmtId="0" fontId="44" fillId="9" borderId="23" xfId="0" applyFont="1" applyFill="1" applyBorder="1" applyAlignment="1">
      <alignment horizontal="left" vertical="center"/>
    </xf>
    <xf numFmtId="0" fontId="44" fillId="9" borderId="24" xfId="0" applyFont="1" applyFill="1" applyBorder="1" applyAlignment="1">
      <alignment horizontal="left" vertical="center"/>
    </xf>
    <xf numFmtId="0" fontId="44" fillId="9" borderId="25" xfId="0" applyFont="1" applyFill="1" applyBorder="1" applyAlignment="1">
      <alignment horizontal="left" vertical="center"/>
    </xf>
    <xf numFmtId="0" fontId="44" fillId="9" borderId="13" xfId="0" applyFont="1" applyFill="1" applyBorder="1" applyAlignment="1">
      <alignment horizontal="left" vertical="center" wrapText="1"/>
    </xf>
    <xf numFmtId="0" fontId="44" fillId="9" borderId="8" xfId="0" applyFont="1" applyFill="1" applyBorder="1" applyAlignment="1">
      <alignment horizontal="left" vertical="center" wrapText="1"/>
    </xf>
    <xf numFmtId="0" fontId="44" fillId="9" borderId="9" xfId="0" applyFont="1" applyFill="1" applyBorder="1" applyAlignment="1">
      <alignment horizontal="left" vertical="center" wrapText="1"/>
    </xf>
    <xf numFmtId="0" fontId="43" fillId="3" borderId="23" xfId="0" applyFont="1" applyFill="1" applyBorder="1" applyAlignment="1">
      <alignment horizontal="left" vertical="center"/>
    </xf>
    <xf numFmtId="0" fontId="43" fillId="3" borderId="24" xfId="0" applyFont="1" applyFill="1" applyBorder="1" applyAlignment="1">
      <alignment horizontal="left" vertical="center"/>
    </xf>
    <xf numFmtId="0" fontId="43" fillId="3" borderId="25" xfId="0" applyFont="1" applyFill="1" applyBorder="1" applyAlignment="1">
      <alignment horizontal="left" vertical="center"/>
    </xf>
    <xf numFmtId="0" fontId="43" fillId="3" borderId="11" xfId="0" applyFont="1" applyFill="1" applyBorder="1" applyAlignment="1">
      <alignment horizontal="left" vertical="center" wrapText="1"/>
    </xf>
    <xf numFmtId="0" fontId="44" fillId="3" borderId="13" xfId="0" applyFont="1" applyFill="1" applyBorder="1" applyAlignment="1">
      <alignment horizontal="left" vertical="center"/>
    </xf>
    <xf numFmtId="0" fontId="44" fillId="3" borderId="8" xfId="0" applyFont="1" applyFill="1" applyBorder="1" applyAlignment="1">
      <alignment horizontal="left" vertical="center"/>
    </xf>
    <xf numFmtId="0" fontId="44" fillId="3" borderId="9" xfId="0" applyFont="1" applyFill="1" applyBorder="1" applyAlignment="1">
      <alignment horizontal="left" vertical="center"/>
    </xf>
    <xf numFmtId="0" fontId="44" fillId="3" borderId="11" xfId="0" applyFont="1" applyFill="1" applyBorder="1" applyAlignment="1">
      <alignment horizontal="left" vertical="center"/>
    </xf>
    <xf numFmtId="0" fontId="44" fillId="3" borderId="0" xfId="0" applyFont="1" applyFill="1" applyAlignment="1">
      <alignment horizontal="left" vertical="center"/>
    </xf>
    <xf numFmtId="0" fontId="44" fillId="9" borderId="13" xfId="0" applyFont="1" applyFill="1" applyBorder="1" applyAlignment="1">
      <alignment horizontal="left"/>
    </xf>
    <xf numFmtId="0" fontId="44" fillId="9" borderId="8" xfId="0" applyFont="1" applyFill="1" applyBorder="1" applyAlignment="1">
      <alignment horizontal="left"/>
    </xf>
    <xf numFmtId="0" fontId="44" fillId="9" borderId="24" xfId="0" applyFont="1" applyFill="1" applyBorder="1" applyAlignment="1">
      <alignment horizontal="left"/>
    </xf>
    <xf numFmtId="0" fontId="44" fillId="9" borderId="25" xfId="0" applyFont="1" applyFill="1" applyBorder="1" applyAlignment="1">
      <alignment horizontal="left"/>
    </xf>
    <xf numFmtId="0" fontId="44" fillId="9" borderId="23" xfId="0" applyFont="1" applyFill="1" applyBorder="1" applyAlignment="1">
      <alignment horizontal="left"/>
    </xf>
    <xf numFmtId="0" fontId="44" fillId="9" borderId="23" xfId="0" applyFont="1" applyFill="1" applyBorder="1" applyAlignment="1">
      <alignment horizontal="center" vertical="center"/>
    </xf>
    <xf numFmtId="0" fontId="44" fillId="9" borderId="24" xfId="0" applyFont="1" applyFill="1" applyBorder="1" applyAlignment="1">
      <alignment horizontal="center" vertical="center"/>
    </xf>
    <xf numFmtId="0" fontId="44" fillId="9" borderId="25" xfId="0" applyFont="1" applyFill="1" applyBorder="1" applyAlignment="1">
      <alignment horizontal="center" vertical="center"/>
    </xf>
    <xf numFmtId="0" fontId="131" fillId="0" borderId="0" xfId="0" applyFont="1" applyAlignment="1">
      <alignment horizontal="left" vertical="center"/>
    </xf>
    <xf numFmtId="0" fontId="130" fillId="0" borderId="0" xfId="0" applyFont="1" applyAlignment="1">
      <alignment horizontal="center" vertical="center"/>
    </xf>
    <xf numFmtId="0" fontId="76" fillId="0" borderId="23" xfId="7" applyFont="1" applyBorder="1" applyAlignment="1">
      <alignment vertical="center" wrapText="1"/>
    </xf>
    <xf numFmtId="0" fontId="69" fillId="0" borderId="24" xfId="7" applyFont="1" applyBorder="1" applyAlignment="1">
      <alignment vertical="center" wrapText="1"/>
    </xf>
    <xf numFmtId="0" fontId="76" fillId="0" borderId="12" xfId="7" applyFont="1" applyBorder="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87" fillId="11" borderId="23" xfId="7" applyFont="1" applyFill="1" applyBorder="1" applyAlignment="1">
      <alignment horizontal="center" vertical="center" wrapText="1"/>
    </xf>
    <xf numFmtId="0" fontId="87" fillId="11" borderId="24" xfId="7" applyFont="1" applyFill="1" applyBorder="1" applyAlignment="1">
      <alignment horizontal="center" vertical="center" wrapText="1"/>
    </xf>
    <xf numFmtId="0" fontId="87" fillId="11" borderId="25" xfId="7" applyFont="1" applyFill="1" applyBorder="1" applyAlignment="1">
      <alignment horizontal="center" vertical="center" wrapText="1"/>
    </xf>
    <xf numFmtId="14" fontId="125" fillId="12" borderId="0" xfId="7" applyNumberFormat="1" applyFill="1" applyAlignment="1">
      <alignment horizontal="center" vertical="center"/>
    </xf>
    <xf numFmtId="17" fontId="2" fillId="12" borderId="0" xfId="7" applyNumberFormat="1" applyFont="1" applyFill="1" applyAlignment="1">
      <alignment horizontal="right" vertical="center"/>
    </xf>
    <xf numFmtId="0" fontId="125" fillId="12" borderId="0" xfId="7" applyFill="1" applyAlignment="1">
      <alignment horizontal="right" vertical="center"/>
    </xf>
    <xf numFmtId="0" fontId="76" fillId="3" borderId="23" xfId="7" applyFont="1" applyFill="1" applyBorder="1" applyAlignment="1">
      <alignment horizontal="left" vertical="top" wrapText="1"/>
    </xf>
    <xf numFmtId="0" fontId="69" fillId="3" borderId="24" xfId="7" applyFont="1" applyFill="1" applyBorder="1" applyAlignment="1">
      <alignment horizontal="left" vertical="top" wrapText="1"/>
    </xf>
    <xf numFmtId="0" fontId="76" fillId="0" borderId="24" xfId="7" applyFont="1" applyBorder="1" applyAlignment="1">
      <alignment horizontal="center" vertical="top" wrapText="1"/>
    </xf>
    <xf numFmtId="0" fontId="76" fillId="0" borderId="25" xfId="7" applyFont="1" applyBorder="1" applyAlignment="1">
      <alignment horizontal="center" vertical="top" wrapText="1"/>
    </xf>
    <xf numFmtId="0" fontId="76" fillId="0" borderId="23" xfId="7" applyFont="1" applyBorder="1" applyAlignment="1">
      <alignment horizontal="left" vertical="top" wrapText="1"/>
    </xf>
    <xf numFmtId="0" fontId="69" fillId="0" borderId="24" xfId="7" applyFont="1" applyBorder="1" applyAlignment="1">
      <alignment horizontal="left" vertical="top" wrapText="1"/>
    </xf>
    <xf numFmtId="0" fontId="76" fillId="0" borderId="23" xfId="7" applyFont="1" applyBorder="1" applyAlignment="1">
      <alignment vertical="top" wrapText="1"/>
    </xf>
    <xf numFmtId="0" fontId="69" fillId="0" borderId="24" xfId="7" applyFont="1" applyBorder="1" applyAlignment="1">
      <alignment vertical="top" wrapText="1"/>
    </xf>
    <xf numFmtId="0" fontId="76" fillId="0" borderId="0" xfId="7" applyFont="1" applyAlignment="1">
      <alignment horizontal="center" vertical="top" wrapText="1"/>
    </xf>
    <xf numFmtId="0" fontId="76" fillId="0" borderId="10" xfId="7" applyFont="1" applyBorder="1" applyAlignment="1">
      <alignment horizontal="center" vertical="top" wrapText="1"/>
    </xf>
    <xf numFmtId="0" fontId="87" fillId="0" borderId="8" xfId="7" applyFont="1" applyBorder="1" applyAlignment="1">
      <alignment horizontal="center" vertical="center" wrapText="1"/>
    </xf>
    <xf numFmtId="0" fontId="73" fillId="12" borderId="0" xfId="7" applyFont="1" applyFill="1" applyAlignment="1">
      <alignment horizontal="center" vertical="center" wrapText="1"/>
    </xf>
    <xf numFmtId="0" fontId="73" fillId="12" borderId="0" xfId="7" applyFont="1" applyFill="1" applyAlignment="1">
      <alignment horizontal="center" vertical="center"/>
    </xf>
    <xf numFmtId="0" fontId="73" fillId="12" borderId="12" xfId="7" applyFont="1" applyFill="1" applyBorder="1" applyAlignment="1">
      <alignment horizontal="center" vertical="center"/>
    </xf>
    <xf numFmtId="0" fontId="61" fillId="11" borderId="23" xfId="7" applyFont="1" applyFill="1" applyBorder="1" applyAlignment="1">
      <alignment horizontal="left" vertical="center" wrapText="1"/>
    </xf>
    <xf numFmtId="0" fontId="61" fillId="11" borderId="24" xfId="7" applyFont="1" applyFill="1" applyBorder="1" applyAlignment="1">
      <alignment horizontal="left" vertical="center" wrapText="1"/>
    </xf>
    <xf numFmtId="0" fontId="61" fillId="11" borderId="25" xfId="7" applyFont="1" applyFill="1" applyBorder="1" applyAlignment="1">
      <alignment horizontal="left" vertical="center" wrapText="1"/>
    </xf>
    <xf numFmtId="0" fontId="76" fillId="0" borderId="13" xfId="7" applyFont="1" applyBorder="1" applyAlignment="1">
      <alignment horizontal="left" vertical="top" wrapText="1"/>
    </xf>
    <xf numFmtId="0" fontId="80" fillId="0" borderId="8" xfId="7" applyFont="1" applyBorder="1" applyAlignment="1">
      <alignment horizontal="left" vertical="top" wrapText="1"/>
    </xf>
    <xf numFmtId="0" fontId="76" fillId="0" borderId="24" xfId="7" applyFont="1" applyBorder="1" applyAlignment="1">
      <alignment horizontal="left" vertical="top" wrapText="1"/>
    </xf>
    <xf numFmtId="0" fontId="125" fillId="0" borderId="24" xfId="7" applyBorder="1" applyAlignment="1">
      <alignment horizontal="center" vertical="center" wrapText="1"/>
    </xf>
    <xf numFmtId="0" fontId="125" fillId="0" borderId="25" xfId="7" applyBorder="1" applyAlignment="1">
      <alignment horizontal="center" vertical="center" wrapText="1"/>
    </xf>
    <xf numFmtId="0" fontId="76" fillId="0" borderId="8" xfId="7" applyFont="1" applyBorder="1" applyAlignment="1">
      <alignment horizontal="left" vertical="top" wrapText="1"/>
    </xf>
    <xf numFmtId="0" fontId="76" fillId="0" borderId="24" xfId="7" applyFont="1" applyBorder="1" applyAlignment="1">
      <alignment vertical="top" wrapText="1"/>
    </xf>
    <xf numFmtId="0" fontId="76" fillId="0" borderId="25" xfId="7" applyFont="1" applyBorder="1" applyAlignment="1">
      <alignment horizontal="left" vertical="top" wrapText="1"/>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69" fillId="0" borderId="8" xfId="7" applyFont="1" applyBorder="1" applyAlignment="1">
      <alignment horizontal="center" vertical="top" wrapText="1"/>
    </xf>
    <xf numFmtId="0" fontId="69" fillId="0" borderId="9" xfId="7" applyFont="1" applyBorder="1" applyAlignment="1">
      <alignment horizontal="center" vertical="top" wrapText="1"/>
    </xf>
    <xf numFmtId="0" fontId="76" fillId="0" borderId="9"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0" xfId="7" applyFont="1" applyBorder="1" applyAlignment="1">
      <alignment horizontal="left" vertical="top" wrapText="1"/>
    </xf>
    <xf numFmtId="0" fontId="83" fillId="0" borderId="23" xfId="7" applyFont="1" applyBorder="1" applyAlignment="1">
      <alignment horizontal="left" vertical="top" wrapText="1"/>
    </xf>
    <xf numFmtId="0" fontId="83" fillId="0" borderId="24" xfId="7" applyFont="1" applyBorder="1" applyAlignment="1">
      <alignment horizontal="left" vertical="top" wrapText="1"/>
    </xf>
    <xf numFmtId="0" fontId="81" fillId="0" borderId="23" xfId="7" applyFont="1" applyBorder="1" applyAlignment="1">
      <alignment horizontal="left" vertical="top" wrapText="1"/>
    </xf>
    <xf numFmtId="0" fontId="81" fillId="0" borderId="24" xfId="7" applyFont="1" applyBorder="1" applyAlignment="1">
      <alignment horizontal="left" vertical="top" wrapText="1"/>
    </xf>
    <xf numFmtId="0" fontId="81" fillId="0" borderId="25" xfId="7" applyFont="1" applyBorder="1" applyAlignment="1">
      <alignment horizontal="left" vertical="top" wrapText="1"/>
    </xf>
    <xf numFmtId="0" fontId="69" fillId="0" borderId="25" xfId="7" applyFont="1" applyBorder="1" applyAlignment="1">
      <alignment horizontal="left" vertical="top" wrapText="1"/>
    </xf>
    <xf numFmtId="0" fontId="61" fillId="11" borderId="22" xfId="7" applyFont="1" applyFill="1" applyBorder="1" applyAlignment="1">
      <alignment horizontal="left" vertical="center" wrapText="1"/>
    </xf>
    <xf numFmtId="0" fontId="61" fillId="11" borderId="13" xfId="7" applyFont="1" applyFill="1" applyBorder="1" applyAlignment="1">
      <alignment horizontal="left" vertical="center" wrapText="1"/>
    </xf>
    <xf numFmtId="0" fontId="61" fillId="11" borderId="8" xfId="7" applyFont="1" applyFill="1" applyBorder="1" applyAlignment="1">
      <alignment horizontal="left" vertical="center" wrapText="1"/>
    </xf>
    <xf numFmtId="0" fontId="69" fillId="0" borderId="23" xfId="7" applyFont="1" applyBorder="1" applyAlignment="1">
      <alignment horizontal="left" vertical="center" wrapText="1"/>
    </xf>
    <xf numFmtId="0" fontId="69" fillId="0" borderId="24" xfId="7" applyFont="1" applyBorder="1" applyAlignment="1">
      <alignment horizontal="left" vertical="center" wrapText="1"/>
    </xf>
    <xf numFmtId="0" fontId="69" fillId="0" borderId="25" xfId="7" applyFont="1" applyBorder="1" applyAlignment="1">
      <alignment horizontal="left" vertical="center" wrapText="1"/>
    </xf>
    <xf numFmtId="0" fontId="69" fillId="0" borderId="0" xfId="7" applyFont="1" applyAlignment="1">
      <alignment horizontal="left" vertical="top" wrapText="1"/>
    </xf>
    <xf numFmtId="0" fontId="76" fillId="0" borderId="14" xfId="7" applyFont="1" applyBorder="1" applyAlignment="1">
      <alignment horizontal="left" vertical="top" wrapText="1"/>
    </xf>
    <xf numFmtId="0" fontId="76" fillId="0" borderId="15" xfId="7" applyFont="1" applyBorder="1" applyAlignment="1">
      <alignment horizontal="left" vertical="top" wrapText="1"/>
    </xf>
    <xf numFmtId="0" fontId="79" fillId="0" borderId="24" xfId="7" applyFont="1" applyBorder="1" applyAlignment="1">
      <alignment horizontal="center" vertical="top" wrapText="1"/>
    </xf>
    <xf numFmtId="0" fontId="79" fillId="0" borderId="25" xfId="7" applyFont="1" applyBorder="1" applyAlignment="1">
      <alignment horizontal="center" vertical="top" wrapText="1"/>
    </xf>
    <xf numFmtId="0" fontId="67" fillId="12" borderId="0" xfId="7" applyFont="1" applyFill="1" applyAlignment="1">
      <alignment horizontal="left" vertical="center" wrapText="1"/>
    </xf>
    <xf numFmtId="0" fontId="210" fillId="12" borderId="0" xfId="7" applyFont="1" applyFill="1" applyAlignment="1">
      <alignment horizontal="left" vertical="top" wrapText="1"/>
    </xf>
    <xf numFmtId="0" fontId="210" fillId="12" borderId="0" xfId="7" applyFont="1" applyFill="1" applyAlignment="1">
      <alignment horizontal="left" vertical="top"/>
    </xf>
    <xf numFmtId="0" fontId="125" fillId="12" borderId="12" xfId="7" applyFill="1" applyBorder="1" applyAlignment="1">
      <alignment horizontal="center" vertical="center"/>
    </xf>
    <xf numFmtId="0" fontId="69" fillId="12" borderId="0" xfId="7" applyFont="1" applyFill="1" applyAlignment="1">
      <alignment horizontal="center" vertical="center"/>
    </xf>
    <xf numFmtId="0" fontId="68" fillId="12" borderId="12" xfId="7" applyFont="1" applyFill="1" applyBorder="1" applyAlignment="1">
      <alignment horizontal="center" vertical="center"/>
    </xf>
    <xf numFmtId="0" fontId="76" fillId="3" borderId="24" xfId="7" applyFont="1" applyFill="1" applyBorder="1" applyAlignment="1">
      <alignment horizontal="center" vertical="top" wrapText="1"/>
    </xf>
    <xf numFmtId="0" fontId="76" fillId="3" borderId="25" xfId="7" applyFont="1" applyFill="1" applyBorder="1" applyAlignment="1">
      <alignment horizontal="center" vertical="top" wrapText="1"/>
    </xf>
    <xf numFmtId="0" fontId="74" fillId="0" borderId="24" xfId="7" applyFont="1" applyBorder="1" applyAlignment="1">
      <alignment horizontal="left" vertical="top" wrapText="1"/>
    </xf>
    <xf numFmtId="0" fontId="87" fillId="0" borderId="23" xfId="7" applyFont="1" applyBorder="1" applyAlignment="1">
      <alignment horizontal="left" vertical="center" wrapText="1"/>
    </xf>
    <xf numFmtId="0" fontId="87" fillId="0" borderId="24" xfId="7" applyFont="1" applyBorder="1" applyAlignment="1">
      <alignment horizontal="left" vertical="center" wrapText="1"/>
    </xf>
    <xf numFmtId="0" fontId="87" fillId="0" borderId="25" xfId="7" applyFont="1" applyBorder="1" applyAlignment="1">
      <alignment horizontal="left" vertical="center" wrapText="1"/>
    </xf>
    <xf numFmtId="0" fontId="2" fillId="0" borderId="8" xfId="7" quotePrefix="1" applyFont="1" applyBorder="1" applyAlignment="1">
      <alignment horizontal="left" vertical="center" wrapText="1"/>
    </xf>
    <xf numFmtId="0" fontId="2" fillId="0" borderId="8" xfId="7" applyFont="1" applyBorder="1" applyAlignment="1">
      <alignment horizontal="left" vertical="center" wrapText="1"/>
    </xf>
    <xf numFmtId="0" fontId="76" fillId="0" borderId="8" xfId="7" applyFont="1" applyBorder="1" applyAlignment="1">
      <alignment horizontal="center" vertical="center" wrapText="1"/>
    </xf>
    <xf numFmtId="0" fontId="126" fillId="12" borderId="0" xfId="7" applyFont="1" applyFill="1" applyAlignment="1">
      <alignment horizontal="left" vertical="top"/>
    </xf>
    <xf numFmtId="0" fontId="2" fillId="0" borderId="23" xfId="9" applyBorder="1" applyAlignment="1">
      <alignment horizontal="center" vertical="center" wrapText="1"/>
    </xf>
    <xf numFmtId="0" fontId="2" fillId="0" borderId="24" xfId="9" applyBorder="1" applyAlignment="1">
      <alignment horizontal="center" vertical="center" wrapText="1"/>
    </xf>
    <xf numFmtId="0" fontId="87" fillId="11" borderId="14" xfId="9" applyFont="1" applyFill="1" applyBorder="1" applyAlignment="1">
      <alignment horizontal="center" vertical="center" wrapText="1"/>
    </xf>
    <xf numFmtId="0" fontId="87" fillId="11" borderId="12" xfId="9" applyFont="1" applyFill="1" applyBorder="1" applyAlignment="1">
      <alignment horizontal="center" vertical="center" wrapText="1"/>
    </xf>
    <xf numFmtId="0" fontId="87" fillId="11" borderId="15" xfId="9" applyFont="1" applyFill="1" applyBorder="1" applyAlignment="1">
      <alignment horizontal="center" vertical="center" wrapText="1"/>
    </xf>
    <xf numFmtId="14" fontId="2" fillId="12" borderId="0" xfId="9" applyNumberFormat="1" applyFill="1" applyAlignment="1">
      <alignment horizontal="center" vertical="center"/>
    </xf>
    <xf numFmtId="17" fontId="2" fillId="12" borderId="0" xfId="9" applyNumberFormat="1" applyFill="1" applyAlignment="1">
      <alignment horizontal="right" vertical="center"/>
    </xf>
    <xf numFmtId="0" fontId="2" fillId="12" borderId="0" xfId="9" applyFill="1" applyAlignment="1">
      <alignment horizontal="right" vertical="center"/>
    </xf>
    <xf numFmtId="0" fontId="76" fillId="0" borderId="8" xfId="9" applyFont="1" applyBorder="1" applyAlignment="1">
      <alignment vertical="top" wrapText="1"/>
    </xf>
    <xf numFmtId="0" fontId="76" fillId="0" borderId="12" xfId="9" applyFont="1" applyBorder="1" applyAlignment="1">
      <alignment vertical="top" wrapText="1"/>
    </xf>
    <xf numFmtId="0" fontId="69" fillId="0" borderId="9" xfId="9" applyFont="1" applyBorder="1" applyAlignment="1">
      <alignment horizontal="center" vertical="top" wrapText="1"/>
    </xf>
    <xf numFmtId="0" fontId="69" fillId="0" borderId="15" xfId="9" applyFont="1" applyBorder="1" applyAlignment="1">
      <alignment horizontal="center" vertical="top" wrapText="1"/>
    </xf>
    <xf numFmtId="0" fontId="76" fillId="0" borderId="23" xfId="9" applyFont="1" applyBorder="1" applyAlignment="1">
      <alignment vertical="top" wrapText="1"/>
    </xf>
    <xf numFmtId="0" fontId="76" fillId="0" borderId="24" xfId="9" applyFont="1" applyBorder="1" applyAlignment="1">
      <alignment vertical="top" wrapText="1"/>
    </xf>
    <xf numFmtId="0" fontId="76" fillId="0" borderId="13" xfId="9" applyFont="1" applyBorder="1" applyAlignment="1">
      <alignment horizontal="center" vertical="top" wrapText="1"/>
    </xf>
    <xf numFmtId="0" fontId="76" fillId="0" borderId="8" xfId="9" applyFont="1" applyBorder="1" applyAlignment="1">
      <alignment horizontal="center" vertical="top" wrapText="1"/>
    </xf>
    <xf numFmtId="0" fontId="69" fillId="0" borderId="8" xfId="9" applyFont="1" applyBorder="1" applyAlignment="1">
      <alignment vertical="top" wrapText="1"/>
    </xf>
    <xf numFmtId="0" fontId="2" fillId="0" borderId="8" xfId="9" applyBorder="1" applyAlignment="1">
      <alignment horizontal="center" vertical="center" wrapText="1"/>
    </xf>
    <xf numFmtId="0" fontId="2" fillId="0" borderId="9" xfId="9" applyBorder="1" applyAlignment="1">
      <alignment horizontal="center" vertical="center" wrapText="1"/>
    </xf>
    <xf numFmtId="0" fontId="76" fillId="12" borderId="23" xfId="9" applyFont="1" applyFill="1" applyBorder="1" applyAlignment="1">
      <alignment vertical="top" wrapText="1"/>
    </xf>
    <xf numFmtId="0" fontId="76" fillId="12" borderId="24" xfId="9" applyFont="1" applyFill="1" applyBorder="1" applyAlignment="1">
      <alignment vertical="top" wrapText="1"/>
    </xf>
    <xf numFmtId="0" fontId="69" fillId="0" borderId="24" xfId="9" applyFont="1" applyBorder="1" applyAlignment="1">
      <alignment vertical="top" wrapText="1"/>
    </xf>
    <xf numFmtId="0" fontId="2" fillId="0" borderId="25" xfId="9" applyBorder="1" applyAlignment="1">
      <alignment horizontal="center" vertical="center" wrapText="1"/>
    </xf>
    <xf numFmtId="0" fontId="76" fillId="0" borderId="13" xfId="9" applyFont="1" applyBorder="1" applyAlignment="1">
      <alignment vertical="top" wrapText="1"/>
    </xf>
    <xf numFmtId="0" fontId="76" fillId="0" borderId="23" xfId="9" applyFont="1" applyBorder="1" applyAlignment="1">
      <alignment horizontal="left" vertical="top" wrapText="1"/>
    </xf>
    <xf numFmtId="0" fontId="76" fillId="0" borderId="24" xfId="9" applyFont="1" applyBorder="1" applyAlignment="1">
      <alignment horizontal="left" vertical="top" wrapText="1"/>
    </xf>
    <xf numFmtId="0" fontId="69" fillId="12" borderId="23" xfId="9" applyFont="1" applyFill="1" applyBorder="1" applyAlignment="1">
      <alignment vertical="top" wrapText="1"/>
    </xf>
    <xf numFmtId="0" fontId="69" fillId="12" borderId="24" xfId="9" applyFont="1" applyFill="1" applyBorder="1" applyAlignment="1">
      <alignment vertical="top" wrapText="1"/>
    </xf>
    <xf numFmtId="0" fontId="76" fillId="0" borderId="24" xfId="9" applyFont="1" applyBorder="1" applyAlignment="1">
      <alignment horizontal="center" vertical="top" wrapText="1"/>
    </xf>
    <xf numFmtId="0" fontId="76" fillId="0" borderId="25" xfId="9" applyFont="1" applyBorder="1" applyAlignment="1">
      <alignment horizontal="center" vertical="top" wrapText="1"/>
    </xf>
    <xf numFmtId="0" fontId="76" fillId="3" borderId="23" xfId="9" applyFont="1" applyFill="1" applyBorder="1" applyAlignment="1">
      <alignment horizontal="left" vertical="top" wrapText="1"/>
    </xf>
    <xf numFmtId="0" fontId="88" fillId="3" borderId="24" xfId="9" applyFont="1" applyFill="1" applyBorder="1" applyAlignment="1">
      <alignment horizontal="left" vertical="top" wrapText="1"/>
    </xf>
    <xf numFmtId="0" fontId="80" fillId="0" borderId="24" xfId="9" applyFont="1" applyBorder="1" applyAlignment="1">
      <alignment horizontal="center" vertical="top" wrapText="1"/>
    </xf>
    <xf numFmtId="0" fontId="80" fillId="0" borderId="25" xfId="9" applyFont="1" applyBorder="1" applyAlignment="1">
      <alignment horizontal="center" vertical="top" wrapText="1"/>
    </xf>
    <xf numFmtId="0" fontId="87" fillId="11" borderId="23" xfId="9" applyFont="1" applyFill="1" applyBorder="1" applyAlignment="1">
      <alignment horizontal="center" vertical="center" wrapText="1"/>
    </xf>
    <xf numFmtId="0" fontId="87" fillId="11" borderId="24" xfId="9" applyFont="1" applyFill="1" applyBorder="1" applyAlignment="1">
      <alignment horizontal="center" vertical="center" wrapText="1"/>
    </xf>
    <xf numFmtId="0" fontId="87" fillId="11" borderId="25" xfId="9" applyFont="1" applyFill="1" applyBorder="1" applyAlignment="1">
      <alignment horizontal="center" vertical="center" wrapText="1"/>
    </xf>
    <xf numFmtId="0" fontId="87" fillId="0" borderId="8" xfId="9" applyFont="1" applyBorder="1" applyAlignment="1">
      <alignment horizontal="center" vertical="center" wrapText="1"/>
    </xf>
    <xf numFmtId="0" fontId="73" fillId="12" borderId="0" xfId="9" applyFont="1" applyFill="1" applyAlignment="1">
      <alignment horizontal="center" vertical="center" wrapText="1"/>
    </xf>
    <xf numFmtId="0" fontId="73" fillId="12" borderId="0" xfId="9" applyFont="1" applyFill="1" applyAlignment="1">
      <alignment horizontal="center" vertical="center"/>
    </xf>
    <xf numFmtId="0" fontId="61" fillId="11" borderId="23" xfId="9" applyFont="1" applyFill="1" applyBorder="1" applyAlignment="1">
      <alignment horizontal="left" vertical="center" wrapText="1"/>
    </xf>
    <xf numFmtId="0" fontId="61" fillId="11" borderId="24" xfId="9" applyFont="1" applyFill="1" applyBorder="1" applyAlignment="1">
      <alignment horizontal="left" vertical="center" wrapText="1"/>
    </xf>
    <xf numFmtId="0" fontId="61" fillId="11" borderId="25" xfId="9" applyFont="1" applyFill="1" applyBorder="1" applyAlignment="1">
      <alignment horizontal="left" vertical="center" wrapText="1"/>
    </xf>
    <xf numFmtId="0" fontId="61" fillId="0" borderId="23" xfId="9" applyFont="1" applyBorder="1" applyAlignment="1">
      <alignment horizontal="left" vertical="center" wrapText="1"/>
    </xf>
    <xf numFmtId="0" fontId="61" fillId="0" borderId="24" xfId="9" applyFont="1" applyBorder="1" applyAlignment="1">
      <alignment horizontal="left" vertical="center" wrapText="1"/>
    </xf>
    <xf numFmtId="0" fontId="61" fillId="0" borderId="25" xfId="9" applyFont="1" applyBorder="1" applyAlignment="1">
      <alignment horizontal="left" vertical="center" wrapText="1"/>
    </xf>
    <xf numFmtId="0" fontId="69" fillId="0" borderId="24" xfId="9" applyFont="1" applyBorder="1" applyAlignment="1">
      <alignment horizontal="left" vertical="top" wrapText="1"/>
    </xf>
    <xf numFmtId="0" fontId="76" fillId="0" borderId="25" xfId="9" applyFont="1" applyBorder="1" applyAlignment="1">
      <alignment horizontal="left" vertical="top" wrapText="1"/>
    </xf>
    <xf numFmtId="0" fontId="76" fillId="0" borderId="13" xfId="9" applyFont="1" applyBorder="1" applyAlignment="1">
      <alignment horizontal="left" vertical="top" wrapText="1"/>
    </xf>
    <xf numFmtId="0" fontId="80" fillId="0" borderId="8" xfId="9" applyFont="1" applyBorder="1" applyAlignment="1">
      <alignment horizontal="left" vertical="top" wrapText="1"/>
    </xf>
    <xf numFmtId="0" fontId="76" fillId="0" borderId="8" xfId="9" applyFont="1" applyBorder="1" applyAlignment="1">
      <alignment horizontal="left" vertical="top" wrapText="1"/>
    </xf>
    <xf numFmtId="0" fontId="69" fillId="0" borderId="24" xfId="9" applyFont="1" applyBorder="1" applyAlignment="1">
      <alignment horizontal="center" vertical="top" wrapText="1"/>
    </xf>
    <xf numFmtId="0" fontId="69" fillId="0" borderId="25" xfId="9" applyFont="1" applyBorder="1" applyAlignment="1">
      <alignment horizontal="center" vertical="top" wrapText="1"/>
    </xf>
    <xf numFmtId="0" fontId="69" fillId="0" borderId="8" xfId="9" applyFont="1" applyBorder="1" applyAlignment="1">
      <alignment horizontal="center" vertical="top" wrapText="1"/>
    </xf>
    <xf numFmtId="0" fontId="76" fillId="0" borderId="9" xfId="9" applyFont="1" applyBorder="1" applyAlignment="1">
      <alignment horizontal="left" vertical="top" wrapText="1"/>
    </xf>
    <xf numFmtId="0" fontId="76" fillId="0" borderId="11" xfId="9" applyFont="1" applyBorder="1" applyAlignment="1">
      <alignment horizontal="left" vertical="top" wrapText="1"/>
    </xf>
    <xf numFmtId="0" fontId="76" fillId="0" borderId="0" xfId="9" applyFont="1" applyAlignment="1">
      <alignment horizontal="left" vertical="top" wrapText="1"/>
    </xf>
    <xf numFmtId="0" fontId="76" fillId="0" borderId="10" xfId="9" applyFont="1" applyBorder="1" applyAlignment="1">
      <alignment horizontal="left" vertical="top" wrapText="1"/>
    </xf>
    <xf numFmtId="0" fontId="87" fillId="0" borderId="23" xfId="9" applyFont="1" applyBorder="1" applyAlignment="1">
      <alignment horizontal="left" vertical="center" wrapText="1"/>
    </xf>
    <xf numFmtId="0" fontId="87" fillId="0" borderId="24" xfId="9" applyFont="1" applyBorder="1" applyAlignment="1">
      <alignment horizontal="left" vertical="center" wrapText="1"/>
    </xf>
    <xf numFmtId="0" fontId="87" fillId="0" borderId="25" xfId="9" applyFont="1" applyBorder="1" applyAlignment="1">
      <alignment horizontal="left" vertical="center" wrapText="1"/>
    </xf>
    <xf numFmtId="0" fontId="2" fillId="0" borderId="8" xfId="9" quotePrefix="1" applyBorder="1" applyAlignment="1">
      <alignment horizontal="left" vertical="center" wrapText="1"/>
    </xf>
    <xf numFmtId="0" fontId="2" fillId="0" borderId="8" xfId="9" applyBorder="1" applyAlignment="1">
      <alignment horizontal="left" vertical="center" wrapText="1"/>
    </xf>
    <xf numFmtId="0" fontId="76" fillId="0" borderId="8" xfId="9" applyFont="1" applyBorder="1" applyAlignment="1">
      <alignment horizontal="center" vertical="center" wrapText="1"/>
    </xf>
    <xf numFmtId="0" fontId="67" fillId="12" borderId="0" xfId="9" applyFont="1" applyFill="1" applyAlignment="1">
      <alignment horizontal="left" vertical="center" wrapText="1"/>
    </xf>
    <xf numFmtId="0" fontId="66" fillId="12" borderId="0" xfId="9" applyFont="1" applyFill="1" applyAlignment="1">
      <alignment horizontal="left" vertical="top" wrapText="1"/>
    </xf>
    <xf numFmtId="0" fontId="2" fillId="12" borderId="12" xfId="9" applyFill="1" applyBorder="1" applyAlignment="1">
      <alignment horizontal="center" vertical="center"/>
    </xf>
    <xf numFmtId="0" fontId="68" fillId="12" borderId="12" xfId="9" applyFont="1" applyFill="1" applyBorder="1" applyAlignment="1">
      <alignment horizontal="center" vertical="center"/>
    </xf>
    <xf numFmtId="0" fontId="83" fillId="0" borderId="23" xfId="9" applyFont="1" applyBorder="1" applyAlignment="1">
      <alignment horizontal="left" vertical="top" wrapText="1"/>
    </xf>
    <xf numFmtId="0" fontId="83" fillId="0" borderId="24" xfId="9" applyFont="1" applyBorder="1" applyAlignment="1">
      <alignment horizontal="left" vertical="top" wrapText="1"/>
    </xf>
    <xf numFmtId="0" fontId="76" fillId="0" borderId="14" xfId="9" applyFont="1" applyBorder="1" applyAlignment="1">
      <alignment horizontal="left" vertical="top" wrapText="1"/>
    </xf>
    <xf numFmtId="0" fontId="76" fillId="0" borderId="12" xfId="9" applyFont="1" applyBorder="1" applyAlignment="1">
      <alignment horizontal="left" vertical="top" wrapText="1"/>
    </xf>
    <xf numFmtId="0" fontId="2" fillId="0" borderId="12" xfId="9" applyBorder="1" applyAlignment="1">
      <alignment horizontal="center" vertical="center" wrapText="1"/>
    </xf>
    <xf numFmtId="0" fontId="2" fillId="0" borderId="15" xfId="9" applyBorder="1" applyAlignment="1">
      <alignment horizontal="center" vertical="center" wrapText="1"/>
    </xf>
    <xf numFmtId="0" fontId="74" fillId="0" borderId="24" xfId="9" applyFont="1" applyBorder="1" applyAlignment="1">
      <alignment horizontal="left" vertical="top" wrapText="1"/>
    </xf>
    <xf numFmtId="0" fontId="82" fillId="0" borderId="24" xfId="9" applyFont="1" applyBorder="1" applyAlignment="1">
      <alignment horizontal="center" vertical="top" wrapText="1"/>
    </xf>
    <xf numFmtId="0" fontId="82" fillId="0" borderId="25" xfId="9" applyFont="1" applyBorder="1" applyAlignment="1">
      <alignment horizontal="center" vertical="top" wrapText="1"/>
    </xf>
    <xf numFmtId="0" fontId="81" fillId="0" borderId="23" xfId="9" applyFont="1" applyBorder="1" applyAlignment="1">
      <alignment horizontal="left" vertical="center" wrapText="1"/>
    </xf>
    <xf numFmtId="0" fontId="81" fillId="0" borderId="24" xfId="9" applyFont="1" applyBorder="1" applyAlignment="1">
      <alignment horizontal="left" vertical="center" wrapText="1"/>
    </xf>
    <xf numFmtId="0" fontId="81" fillId="0" borderId="25" xfId="9" applyFont="1" applyBorder="1" applyAlignment="1">
      <alignment horizontal="left" vertical="center" wrapText="1"/>
    </xf>
    <xf numFmtId="0" fontId="69" fillId="0" borderId="0" xfId="9" applyFont="1" applyAlignment="1">
      <alignment horizontal="left" vertical="top" wrapText="1"/>
    </xf>
    <xf numFmtId="0" fontId="61" fillId="11" borderId="22" xfId="9" applyFont="1" applyFill="1" applyBorder="1" applyAlignment="1">
      <alignment horizontal="left" vertical="center" wrapText="1"/>
    </xf>
    <xf numFmtId="0" fontId="69" fillId="0" borderId="25" xfId="9" applyFont="1" applyBorder="1" applyAlignment="1">
      <alignment horizontal="left" vertical="top" wrapText="1"/>
    </xf>
    <xf numFmtId="0" fontId="61" fillId="11" borderId="13" xfId="9" applyFont="1" applyFill="1" applyBorder="1" applyAlignment="1">
      <alignment horizontal="left" vertical="center" wrapText="1"/>
    </xf>
    <xf numFmtId="0" fontId="61" fillId="11" borderId="8" xfId="9" applyFont="1" applyFill="1" applyBorder="1" applyAlignment="1">
      <alignment horizontal="left" vertical="center" wrapText="1"/>
    </xf>
    <xf numFmtId="0" fontId="69" fillId="0" borderId="23" xfId="9" applyFont="1" applyBorder="1" applyAlignment="1">
      <alignment horizontal="left" vertical="center" wrapText="1"/>
    </xf>
    <xf numFmtId="0" fontId="69" fillId="0" borderId="24" xfId="9" applyFont="1" applyBorder="1" applyAlignment="1">
      <alignment horizontal="left" vertical="center" wrapText="1"/>
    </xf>
    <xf numFmtId="0" fontId="69" fillId="0" borderId="25" xfId="9" applyFont="1" applyBorder="1" applyAlignment="1">
      <alignment horizontal="left" vertical="center" wrapText="1"/>
    </xf>
    <xf numFmtId="0" fontId="80" fillId="0" borderId="24" xfId="9" applyFont="1" applyBorder="1" applyAlignment="1">
      <alignment horizontal="left" vertical="top" wrapText="1"/>
    </xf>
    <xf numFmtId="0" fontId="76" fillId="0" borderId="15" xfId="9" applyFont="1" applyBorder="1" applyAlignment="1">
      <alignment horizontal="left" vertical="top" wrapText="1"/>
    </xf>
    <xf numFmtId="0" fontId="79" fillId="0" borderId="24" xfId="9" applyFont="1" applyBorder="1" applyAlignment="1">
      <alignment horizontal="center" vertical="top" wrapText="1"/>
    </xf>
    <xf numFmtId="0" fontId="79" fillId="0" borderId="25" xfId="9" applyFont="1" applyBorder="1" applyAlignment="1">
      <alignment horizontal="center" vertical="top" wrapText="1"/>
    </xf>
    <xf numFmtId="0" fontId="116" fillId="3" borderId="23" xfId="9" applyFont="1" applyFill="1" applyBorder="1" applyAlignment="1">
      <alignment horizontal="left" vertical="top" wrapText="1"/>
    </xf>
    <xf numFmtId="0" fontId="116" fillId="3" borderId="24" xfId="9" applyFont="1" applyFill="1" applyBorder="1" applyAlignment="1">
      <alignment horizontal="left" vertical="top" wrapText="1"/>
    </xf>
    <xf numFmtId="0" fontId="76" fillId="3" borderId="24" xfId="9" applyFont="1" applyFill="1" applyBorder="1" applyAlignment="1">
      <alignment horizontal="center" vertical="top" wrapText="1"/>
    </xf>
    <xf numFmtId="0" fontId="76" fillId="3" borderId="25" xfId="9" applyFont="1" applyFill="1" applyBorder="1" applyAlignment="1">
      <alignment horizontal="center" vertical="top" wrapText="1"/>
    </xf>
    <xf numFmtId="0" fontId="69" fillId="12" borderId="0" xfId="9" applyFont="1" applyFill="1" applyAlignment="1">
      <alignment horizontal="center"/>
    </xf>
    <xf numFmtId="0" fontId="87" fillId="11" borderId="14" xfId="7" applyFont="1" applyFill="1" applyBorder="1" applyAlignment="1">
      <alignment horizontal="center" vertical="center" wrapText="1"/>
    </xf>
    <xf numFmtId="0" fontId="87" fillId="11" borderId="12" xfId="7" applyFont="1" applyFill="1" applyBorder="1" applyAlignment="1">
      <alignment horizontal="center" vertical="center" wrapText="1"/>
    </xf>
    <xf numFmtId="0" fontId="87" fillId="11" borderId="15" xfId="7" applyFont="1" applyFill="1" applyBorder="1" applyAlignment="1">
      <alignment horizontal="center" vertical="center" wrapText="1"/>
    </xf>
    <xf numFmtId="0" fontId="76" fillId="12" borderId="23" xfId="7" applyFont="1" applyFill="1" applyBorder="1" applyAlignment="1">
      <alignment vertical="top" wrapText="1"/>
    </xf>
    <xf numFmtId="0" fontId="76" fillId="12" borderId="24" xfId="7" applyFont="1" applyFill="1" applyBorder="1" applyAlignment="1">
      <alignment vertical="top" wrapText="1"/>
    </xf>
    <xf numFmtId="0" fontId="69" fillId="12" borderId="24" xfId="7" applyFont="1" applyFill="1" applyBorder="1" applyAlignment="1">
      <alignment vertical="top" wrapText="1"/>
    </xf>
    <xf numFmtId="0" fontId="76" fillId="0" borderId="13" xfId="7" applyFont="1" applyBorder="1" applyAlignment="1">
      <alignment vertical="top" wrapText="1"/>
    </xf>
    <xf numFmtId="0" fontId="76" fillId="0" borderId="8" xfId="7" applyFont="1" applyBorder="1" applyAlignment="1">
      <alignment vertical="top" wrapText="1"/>
    </xf>
    <xf numFmtId="0" fontId="69" fillId="0" borderId="23" xfId="9" applyFont="1" applyBorder="1" applyAlignment="1">
      <alignment horizontal="left" vertical="top" wrapText="1"/>
    </xf>
    <xf numFmtId="0" fontId="66" fillId="12" borderId="0" xfId="7" applyFont="1" applyFill="1" applyAlignment="1">
      <alignment horizontal="left" vertical="top" wrapText="1"/>
    </xf>
    <xf numFmtId="0" fontId="2" fillId="12" borderId="12" xfId="7" applyFont="1" applyFill="1" applyBorder="1" applyAlignment="1">
      <alignment horizontal="center" vertical="center"/>
    </xf>
    <xf numFmtId="0" fontId="125" fillId="0" borderId="8" xfId="7" applyBorder="1" applyAlignment="1">
      <alignment horizontal="center" vertical="center" wrapText="1"/>
    </xf>
    <xf numFmtId="0" fontId="125" fillId="0" borderId="9" xfId="7" applyBorder="1" applyAlignment="1">
      <alignment horizontal="center" vertical="center" wrapText="1"/>
    </xf>
    <xf numFmtId="0" fontId="125" fillId="0" borderId="12" xfId="7" applyBorder="1" applyAlignment="1">
      <alignment horizontal="center" vertical="center" wrapText="1"/>
    </xf>
    <xf numFmtId="0" fontId="125" fillId="0" borderId="15" xfId="7" applyBorder="1" applyAlignment="1">
      <alignment horizontal="center" vertical="center" wrapText="1"/>
    </xf>
    <xf numFmtId="0" fontId="81" fillId="0" borderId="23" xfId="7" applyFont="1" applyBorder="1" applyAlignment="1">
      <alignment horizontal="left" vertical="center" wrapText="1"/>
    </xf>
    <xf numFmtId="0" fontId="81" fillId="0" borderId="24" xfId="7" applyFont="1" applyBorder="1" applyAlignment="1">
      <alignment horizontal="left" vertical="center" wrapText="1"/>
    </xf>
    <xf numFmtId="0" fontId="81" fillId="0" borderId="25" xfId="7" applyFont="1" applyBorder="1" applyAlignment="1">
      <alignment horizontal="left" vertical="center" wrapText="1"/>
    </xf>
    <xf numFmtId="0" fontId="69" fillId="12" borderId="0" xfId="7" applyFont="1" applyFill="1" applyAlignment="1">
      <alignment horizontal="center"/>
    </xf>
    <xf numFmtId="0" fontId="69" fillId="0" borderId="23" xfId="7" applyFont="1" applyBorder="1" applyAlignment="1">
      <alignment horizontal="left" vertical="top" wrapText="1"/>
    </xf>
    <xf numFmtId="0" fontId="80" fillId="0" borderId="24" xfId="7" applyFont="1" applyBorder="1" applyAlignment="1">
      <alignment horizontal="center" vertical="top" wrapText="1"/>
    </xf>
    <xf numFmtId="0" fontId="80" fillId="0" borderId="25" xfId="7" applyFont="1" applyBorder="1" applyAlignment="1">
      <alignment horizontal="center" vertical="top" wrapText="1"/>
    </xf>
    <xf numFmtId="0" fontId="14" fillId="3" borderId="0" xfId="0" applyFont="1" applyFill="1" applyAlignment="1">
      <alignment horizontal="left" vertical="center"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94" fillId="3" borderId="0" xfId="0" applyFont="1" applyFill="1" applyAlignment="1" applyProtection="1">
      <alignment horizontal="left" wrapText="1"/>
      <protection locked="0"/>
    </xf>
    <xf numFmtId="0" fontId="137" fillId="3" borderId="0" xfId="0" applyFont="1" applyFill="1" applyAlignment="1">
      <alignment horizontal="left" vertical="center"/>
    </xf>
    <xf numFmtId="0" fontId="138" fillId="3" borderId="0" xfId="0" applyFont="1" applyFill="1" applyAlignment="1">
      <alignment horizontal="justify" vertical="top" wrapText="1"/>
    </xf>
    <xf numFmtId="0" fontId="31" fillId="3" borderId="0" xfId="0" applyFont="1" applyFill="1" applyAlignment="1">
      <alignment horizontal="left" vertical="center" wrapText="1"/>
    </xf>
    <xf numFmtId="0" fontId="31" fillId="3" borderId="10" xfId="0" applyFont="1" applyFill="1" applyBorder="1" applyAlignment="1">
      <alignment horizontal="left" vertical="center" wrapText="1"/>
    </xf>
    <xf numFmtId="0" fontId="31" fillId="3" borderId="0" xfId="0" applyFont="1" applyFill="1" applyAlignment="1">
      <alignment horizontal="left" vertical="center"/>
    </xf>
    <xf numFmtId="0" fontId="31" fillId="3" borderId="10" xfId="0" applyFont="1" applyFill="1" applyBorder="1" applyAlignment="1">
      <alignment horizontal="left" vertical="center"/>
    </xf>
    <xf numFmtId="0" fontId="2" fillId="3" borderId="0" xfId="0" applyFont="1" applyFill="1" applyAlignment="1">
      <alignment horizontal="justify" vertical="top" wrapText="1"/>
    </xf>
    <xf numFmtId="0" fontId="137" fillId="3" borderId="0" xfId="0" applyFont="1" applyFill="1" applyAlignment="1">
      <alignment horizontal="left" vertical="top" wrapText="1"/>
    </xf>
    <xf numFmtId="0" fontId="31" fillId="3" borderId="13" xfId="0" applyFont="1" applyFill="1" applyBorder="1" applyAlignment="1">
      <alignment horizontal="left" vertical="top" wrapText="1"/>
    </xf>
    <xf numFmtId="0" fontId="31" fillId="3" borderId="8" xfId="0" applyFont="1" applyFill="1" applyBorder="1" applyAlignment="1">
      <alignment horizontal="left" vertical="top" wrapText="1"/>
    </xf>
    <xf numFmtId="0" fontId="31" fillId="3" borderId="9" xfId="0" applyFont="1" applyFill="1" applyBorder="1" applyAlignment="1">
      <alignment horizontal="left" vertical="top" wrapText="1"/>
    </xf>
    <xf numFmtId="0" fontId="31" fillId="3" borderId="11" xfId="0" applyFont="1" applyFill="1" applyBorder="1" applyAlignment="1">
      <alignment horizontal="left" vertical="top" wrapText="1"/>
    </xf>
    <xf numFmtId="0" fontId="31" fillId="3" borderId="0" xfId="0" applyFont="1" applyFill="1" applyAlignment="1">
      <alignment horizontal="left" vertical="top" wrapText="1"/>
    </xf>
    <xf numFmtId="0" fontId="31" fillId="3" borderId="10" xfId="0" applyFont="1" applyFill="1" applyBorder="1" applyAlignment="1">
      <alignment horizontal="left" vertical="top" wrapText="1"/>
    </xf>
    <xf numFmtId="0" fontId="31" fillId="3" borderId="14" xfId="0" applyFont="1" applyFill="1" applyBorder="1" applyAlignment="1">
      <alignment horizontal="left" vertical="top" wrapText="1"/>
    </xf>
    <xf numFmtId="0" fontId="31" fillId="3" borderId="12" xfId="0" applyFont="1" applyFill="1" applyBorder="1" applyAlignment="1">
      <alignment horizontal="left" vertical="top" wrapText="1"/>
    </xf>
    <xf numFmtId="0" fontId="31" fillId="3" borderId="15" xfId="0" applyFont="1" applyFill="1" applyBorder="1" applyAlignment="1">
      <alignment horizontal="left" vertical="top" wrapText="1"/>
    </xf>
    <xf numFmtId="0" fontId="32" fillId="3" borderId="23" xfId="0" applyFont="1" applyFill="1" applyBorder="1" applyAlignment="1">
      <alignment horizontal="center" vertical="center"/>
    </xf>
    <xf numFmtId="0" fontId="32" fillId="3" borderId="24" xfId="0" applyFont="1" applyFill="1" applyBorder="1" applyAlignment="1">
      <alignment horizontal="center" vertical="center"/>
    </xf>
    <xf numFmtId="0" fontId="32" fillId="3" borderId="25" xfId="0" applyFont="1" applyFill="1" applyBorder="1" applyAlignment="1">
      <alignment horizontal="center" vertical="center"/>
    </xf>
    <xf numFmtId="0" fontId="31" fillId="3" borderId="0" xfId="0" applyFont="1" applyFill="1" applyAlignment="1">
      <alignment horizontal="left"/>
    </xf>
    <xf numFmtId="0" fontId="32" fillId="3" borderId="13"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15" xfId="0" applyFont="1" applyFill="1" applyBorder="1" applyAlignment="1">
      <alignment horizontal="center" vertical="center" wrapText="1"/>
    </xf>
    <xf numFmtId="15" fontId="32" fillId="3" borderId="13" xfId="0" applyNumberFormat="1" applyFont="1" applyFill="1" applyBorder="1" applyAlignment="1">
      <alignment horizontal="center" vertical="center" wrapText="1"/>
    </xf>
    <xf numFmtId="15" fontId="32" fillId="3" borderId="8" xfId="0" applyNumberFormat="1" applyFont="1" applyFill="1" applyBorder="1" applyAlignment="1">
      <alignment horizontal="center" vertical="center" wrapText="1"/>
    </xf>
    <xf numFmtId="15" fontId="32" fillId="3" borderId="9" xfId="0" applyNumberFormat="1" applyFont="1" applyFill="1" applyBorder="1" applyAlignment="1">
      <alignment horizontal="center" vertical="center" wrapText="1"/>
    </xf>
    <xf numFmtId="15" fontId="32" fillId="3" borderId="14" xfId="0" applyNumberFormat="1" applyFont="1" applyFill="1" applyBorder="1" applyAlignment="1">
      <alignment horizontal="center" vertical="center" wrapText="1"/>
    </xf>
    <xf numFmtId="15" fontId="32" fillId="3" borderId="12" xfId="0" applyNumberFormat="1" applyFont="1" applyFill="1" applyBorder="1" applyAlignment="1">
      <alignment horizontal="center" vertical="center" wrapText="1"/>
    </xf>
    <xf numFmtId="15" fontId="32" fillId="3" borderId="15" xfId="0" applyNumberFormat="1" applyFont="1" applyFill="1" applyBorder="1" applyAlignment="1">
      <alignment horizontal="center" vertical="center" wrapText="1"/>
    </xf>
    <xf numFmtId="20" fontId="32" fillId="3" borderId="13" xfId="0" applyNumberFormat="1" applyFont="1" applyFill="1" applyBorder="1" applyAlignment="1">
      <alignment horizontal="center" vertical="center" wrapText="1"/>
    </xf>
    <xf numFmtId="20" fontId="32" fillId="3" borderId="8" xfId="0" applyNumberFormat="1" applyFont="1" applyFill="1" applyBorder="1" applyAlignment="1">
      <alignment horizontal="center" vertical="center" wrapText="1"/>
    </xf>
    <xf numFmtId="20" fontId="32" fillId="3" borderId="9" xfId="0" applyNumberFormat="1" applyFont="1" applyFill="1" applyBorder="1" applyAlignment="1">
      <alignment horizontal="center" vertical="center" wrapText="1"/>
    </xf>
    <xf numFmtId="20" fontId="32" fillId="3" borderId="14" xfId="0" applyNumberFormat="1" applyFont="1" applyFill="1" applyBorder="1" applyAlignment="1">
      <alignment horizontal="center" vertical="center" wrapText="1"/>
    </xf>
    <xf numFmtId="20" fontId="32" fillId="3" borderId="12" xfId="0" applyNumberFormat="1" applyFont="1" applyFill="1" applyBorder="1" applyAlignment="1">
      <alignment horizontal="center" vertical="center" wrapText="1"/>
    </xf>
    <xf numFmtId="20" fontId="32" fillId="3" borderId="15" xfId="0" applyNumberFormat="1" applyFont="1" applyFill="1" applyBorder="1" applyAlignment="1">
      <alignment horizontal="center" vertical="center" wrapText="1"/>
    </xf>
    <xf numFmtId="3" fontId="32" fillId="3" borderId="13" xfId="0" applyNumberFormat="1" applyFont="1" applyFill="1" applyBorder="1" applyAlignment="1">
      <alignment horizontal="center" vertical="center" wrapText="1"/>
    </xf>
    <xf numFmtId="3" fontId="32" fillId="3" borderId="8" xfId="0" applyNumberFormat="1" applyFont="1" applyFill="1" applyBorder="1" applyAlignment="1">
      <alignment horizontal="center" vertical="center" wrapText="1"/>
    </xf>
    <xf numFmtId="3" fontId="32" fillId="3" borderId="9" xfId="0" applyNumberFormat="1" applyFont="1" applyFill="1" applyBorder="1" applyAlignment="1">
      <alignment horizontal="center" vertical="center" wrapText="1"/>
    </xf>
    <xf numFmtId="3" fontId="32" fillId="3" borderId="14" xfId="0" applyNumberFormat="1" applyFont="1" applyFill="1" applyBorder="1" applyAlignment="1">
      <alignment horizontal="center" vertical="center" wrapText="1"/>
    </xf>
    <xf numFmtId="3" fontId="32" fillId="3" borderId="12" xfId="0" applyNumberFormat="1" applyFont="1" applyFill="1" applyBorder="1" applyAlignment="1">
      <alignment horizontal="center" vertical="center" wrapText="1"/>
    </xf>
    <xf numFmtId="3" fontId="32" fillId="3" borderId="15" xfId="0" applyNumberFormat="1" applyFont="1" applyFill="1" applyBorder="1" applyAlignment="1">
      <alignment horizontal="center" vertical="center" wrapText="1"/>
    </xf>
    <xf numFmtId="165" fontId="32" fillId="3" borderId="51" xfId="0" applyNumberFormat="1" applyFont="1" applyFill="1" applyBorder="1" applyAlignment="1">
      <alignment horizontal="center" wrapText="1"/>
    </xf>
    <xf numFmtId="0" fontId="32" fillId="3" borderId="59" xfId="0" applyFont="1" applyFill="1" applyBorder="1" applyAlignment="1">
      <alignment horizontal="center" wrapText="1"/>
    </xf>
    <xf numFmtId="0" fontId="8" fillId="0" borderId="0" xfId="0" applyFont="1" applyAlignment="1">
      <alignment horizontal="left" vertical="top" wrapText="1"/>
    </xf>
    <xf numFmtId="15" fontId="46" fillId="3" borderId="13" xfId="0" applyNumberFormat="1"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9" xfId="0" applyFont="1" applyFill="1" applyBorder="1" applyAlignment="1">
      <alignment horizontal="center" vertical="center" wrapText="1"/>
    </xf>
    <xf numFmtId="0" fontId="46" fillId="3" borderId="14"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15" xfId="0" applyFont="1" applyFill="1" applyBorder="1" applyAlignment="1">
      <alignment horizontal="center" vertical="center" wrapText="1"/>
    </xf>
    <xf numFmtId="0" fontId="138" fillId="3" borderId="0" xfId="0" applyFont="1" applyFill="1" applyAlignment="1" applyProtection="1">
      <alignment horizontal="justify" vertical="top" wrapText="1"/>
      <protection locked="0"/>
    </xf>
    <xf numFmtId="0" fontId="32" fillId="3" borderId="51" xfId="0" applyFont="1" applyFill="1" applyBorder="1" applyAlignment="1">
      <alignment horizontal="center" shrinkToFit="1"/>
    </xf>
    <xf numFmtId="0" fontId="0" fillId="3" borderId="0" xfId="0" applyFill="1" applyAlignment="1">
      <alignment horizontal="left" vertical="top" wrapText="1"/>
    </xf>
    <xf numFmtId="0" fontId="32" fillId="3" borderId="51" xfId="0" applyFont="1" applyFill="1" applyBorder="1" applyAlignment="1">
      <alignment horizontal="center" wrapText="1"/>
    </xf>
    <xf numFmtId="0" fontId="70" fillId="3" borderId="0" xfId="0" applyFont="1" applyFill="1" applyAlignment="1">
      <alignment horizontal="left" vertical="top" wrapText="1"/>
    </xf>
    <xf numFmtId="0" fontId="32" fillId="3" borderId="23" xfId="0" applyFont="1" applyFill="1" applyBorder="1" applyAlignment="1" applyProtection="1">
      <alignment horizontal="center" vertical="center"/>
      <protection locked="0"/>
    </xf>
    <xf numFmtId="0" fontId="32" fillId="3" borderId="24" xfId="0" applyFont="1" applyFill="1" applyBorder="1" applyAlignment="1" applyProtection="1">
      <alignment horizontal="center" vertical="center"/>
      <protection locked="0"/>
    </xf>
    <xf numFmtId="0" fontId="32" fillId="3" borderId="25" xfId="0" applyFont="1" applyFill="1" applyBorder="1" applyAlignment="1" applyProtection="1">
      <alignment horizontal="center" vertical="center"/>
      <protection locked="0"/>
    </xf>
    <xf numFmtId="0" fontId="31" fillId="3" borderId="13" xfId="0" applyFont="1" applyFill="1" applyBorder="1" applyAlignment="1" applyProtection="1">
      <alignment horizontal="left" vertical="top" wrapText="1"/>
      <protection locked="0"/>
    </xf>
    <xf numFmtId="0" fontId="31" fillId="3" borderId="8" xfId="0" applyFont="1" applyFill="1" applyBorder="1" applyAlignment="1" applyProtection="1">
      <alignment horizontal="left" vertical="top" wrapText="1"/>
      <protection locked="0"/>
    </xf>
    <xf numFmtId="0" fontId="31" fillId="3" borderId="9" xfId="0" applyFont="1" applyFill="1" applyBorder="1" applyAlignment="1" applyProtection="1">
      <alignment horizontal="left" vertical="top" wrapText="1"/>
      <protection locked="0"/>
    </xf>
    <xf numFmtId="0" fontId="31" fillId="3" borderId="11" xfId="0" applyFont="1" applyFill="1" applyBorder="1" applyAlignment="1" applyProtection="1">
      <alignment horizontal="left" vertical="top" wrapText="1"/>
      <protection locked="0"/>
    </xf>
    <xf numFmtId="0" fontId="31" fillId="3" borderId="0" xfId="0" applyFont="1" applyFill="1" applyAlignment="1" applyProtection="1">
      <alignment horizontal="left" vertical="top" wrapText="1"/>
      <protection locked="0"/>
    </xf>
    <xf numFmtId="0" fontId="31" fillId="3" borderId="10" xfId="0" applyFont="1" applyFill="1" applyBorder="1" applyAlignment="1" applyProtection="1">
      <alignment horizontal="left" vertical="top" wrapText="1"/>
      <protection locked="0"/>
    </xf>
    <xf numFmtId="0" fontId="31" fillId="3" borderId="14" xfId="0" applyFont="1" applyFill="1" applyBorder="1" applyAlignment="1" applyProtection="1">
      <alignment horizontal="left" vertical="top" wrapText="1"/>
      <protection locked="0"/>
    </xf>
    <xf numFmtId="0" fontId="31" fillId="3" borderId="12" xfId="0" applyFont="1" applyFill="1" applyBorder="1" applyAlignment="1" applyProtection="1">
      <alignment horizontal="left" vertical="top" wrapText="1"/>
      <protection locked="0"/>
    </xf>
    <xf numFmtId="0" fontId="31" fillId="3" borderId="15" xfId="0" applyFont="1" applyFill="1" applyBorder="1" applyAlignment="1" applyProtection="1">
      <alignment horizontal="left" vertical="top" wrapText="1"/>
      <protection locked="0"/>
    </xf>
    <xf numFmtId="0" fontId="137" fillId="3" borderId="0" xfId="0" applyFont="1" applyFill="1" applyAlignment="1">
      <alignment horizontal="left"/>
    </xf>
    <xf numFmtId="0" fontId="32" fillId="3" borderId="13" xfId="0" applyFont="1" applyFill="1" applyBorder="1" applyAlignment="1" applyProtection="1">
      <alignment horizontal="center" vertical="center" wrapText="1"/>
      <protection locked="0"/>
    </xf>
    <xf numFmtId="0" fontId="32" fillId="3" borderId="8" xfId="0" applyFont="1" applyFill="1" applyBorder="1" applyAlignment="1" applyProtection="1">
      <alignment horizontal="center" vertical="center" wrapText="1"/>
      <protection locked="0"/>
    </xf>
    <xf numFmtId="0" fontId="32" fillId="3" borderId="9" xfId="0" applyFont="1" applyFill="1" applyBorder="1" applyAlignment="1" applyProtection="1">
      <alignment horizontal="center" vertical="center" wrapText="1"/>
      <protection locked="0"/>
    </xf>
    <xf numFmtId="0" fontId="32" fillId="3" borderId="14"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32" fillId="3" borderId="15" xfId="0" applyFont="1" applyFill="1" applyBorder="1" applyAlignment="1" applyProtection="1">
      <alignment horizontal="center" vertical="center" wrapText="1"/>
      <protection locked="0"/>
    </xf>
    <xf numFmtId="20" fontId="32" fillId="3" borderId="13" xfId="0" applyNumberFormat="1" applyFont="1" applyFill="1" applyBorder="1" applyAlignment="1" applyProtection="1">
      <alignment horizontal="center" vertical="center" wrapText="1"/>
      <protection locked="0"/>
    </xf>
    <xf numFmtId="20" fontId="32" fillId="3" borderId="8" xfId="0" applyNumberFormat="1" applyFont="1" applyFill="1" applyBorder="1" applyAlignment="1" applyProtection="1">
      <alignment horizontal="center" vertical="center" wrapText="1"/>
      <protection locked="0"/>
    </xf>
    <xf numFmtId="20" fontId="32" fillId="3" borderId="9" xfId="0" applyNumberFormat="1" applyFont="1" applyFill="1" applyBorder="1" applyAlignment="1" applyProtection="1">
      <alignment horizontal="center" vertical="center" wrapText="1"/>
      <protection locked="0"/>
    </xf>
    <xf numFmtId="20" fontId="32" fillId="3" borderId="14" xfId="0" applyNumberFormat="1" applyFont="1" applyFill="1" applyBorder="1" applyAlignment="1" applyProtection="1">
      <alignment horizontal="center" vertical="center" wrapText="1"/>
      <protection locked="0"/>
    </xf>
    <xf numFmtId="20" fontId="32" fillId="3" borderId="12" xfId="0" applyNumberFormat="1" applyFont="1" applyFill="1" applyBorder="1" applyAlignment="1" applyProtection="1">
      <alignment horizontal="center" vertical="center" wrapText="1"/>
      <protection locked="0"/>
    </xf>
    <xf numFmtId="20" fontId="32" fillId="3" borderId="15" xfId="0" applyNumberFormat="1" applyFont="1" applyFill="1" applyBorder="1" applyAlignment="1" applyProtection="1">
      <alignment horizontal="center" vertical="center" wrapText="1"/>
      <protection locked="0"/>
    </xf>
    <xf numFmtId="3" fontId="32" fillId="3" borderId="13" xfId="0" applyNumberFormat="1" applyFont="1" applyFill="1" applyBorder="1" applyAlignment="1" applyProtection="1">
      <alignment horizontal="center" vertical="center" wrapText="1"/>
      <protection locked="0"/>
    </xf>
    <xf numFmtId="3" fontId="32" fillId="3" borderId="8" xfId="0" applyNumberFormat="1" applyFont="1" applyFill="1" applyBorder="1" applyAlignment="1" applyProtection="1">
      <alignment horizontal="center" vertical="center" wrapText="1"/>
      <protection locked="0"/>
    </xf>
    <xf numFmtId="3" fontId="32" fillId="3" borderId="9" xfId="0" applyNumberFormat="1" applyFont="1" applyFill="1" applyBorder="1" applyAlignment="1" applyProtection="1">
      <alignment horizontal="center" vertical="center" wrapText="1"/>
      <protection locked="0"/>
    </xf>
    <xf numFmtId="3" fontId="32" fillId="3" borderId="14" xfId="0" applyNumberFormat="1" applyFont="1" applyFill="1" applyBorder="1" applyAlignment="1" applyProtection="1">
      <alignment horizontal="center" vertical="center" wrapText="1"/>
      <protection locked="0"/>
    </xf>
    <xf numFmtId="3" fontId="32" fillId="3" borderId="12" xfId="0" applyNumberFormat="1" applyFont="1" applyFill="1" applyBorder="1" applyAlignment="1" applyProtection="1">
      <alignment horizontal="center" vertical="center" wrapText="1"/>
      <protection locked="0"/>
    </xf>
    <xf numFmtId="3" fontId="32" fillId="3" borderId="15" xfId="0" applyNumberFormat="1" applyFont="1" applyFill="1" applyBorder="1" applyAlignment="1" applyProtection="1">
      <alignment horizontal="center" vertical="center" wrapText="1"/>
      <protection locked="0"/>
    </xf>
    <xf numFmtId="0" fontId="65" fillId="0" borderId="0" xfId="0" applyFont="1" applyAlignment="1">
      <alignment horizontal="left"/>
    </xf>
    <xf numFmtId="0" fontId="65" fillId="0" borderId="10" xfId="0" applyFont="1" applyBorder="1" applyAlignment="1">
      <alignment horizontal="left"/>
    </xf>
    <xf numFmtId="15" fontId="32" fillId="3" borderId="13" xfId="0" applyNumberFormat="1" applyFont="1" applyFill="1" applyBorder="1" applyAlignment="1" applyProtection="1">
      <alignment horizontal="center" vertical="center" wrapText="1"/>
      <protection locked="0"/>
    </xf>
    <xf numFmtId="15" fontId="32" fillId="3" borderId="8" xfId="0" applyNumberFormat="1" applyFont="1" applyFill="1" applyBorder="1" applyAlignment="1" applyProtection="1">
      <alignment horizontal="center" vertical="center" wrapText="1"/>
      <protection locked="0"/>
    </xf>
    <xf numFmtId="15" fontId="32" fillId="3" borderId="9" xfId="0" applyNumberFormat="1" applyFont="1" applyFill="1" applyBorder="1" applyAlignment="1" applyProtection="1">
      <alignment horizontal="center" vertical="center" wrapText="1"/>
      <protection locked="0"/>
    </xf>
    <xf numFmtId="15" fontId="32" fillId="3" borderId="14" xfId="0" applyNumberFormat="1" applyFont="1" applyFill="1" applyBorder="1" applyAlignment="1" applyProtection="1">
      <alignment horizontal="center" vertical="center" wrapText="1"/>
      <protection locked="0"/>
    </xf>
    <xf numFmtId="15" fontId="32" fillId="3" borderId="12" xfId="0" applyNumberFormat="1" applyFont="1" applyFill="1" applyBorder="1" applyAlignment="1" applyProtection="1">
      <alignment horizontal="center" vertical="center" wrapText="1"/>
      <protection locked="0"/>
    </xf>
    <xf numFmtId="15" fontId="32" fillId="3" borderId="15" xfId="0" applyNumberFormat="1" applyFont="1" applyFill="1" applyBorder="1" applyAlignment="1" applyProtection="1">
      <alignment horizontal="center" vertical="center" wrapText="1"/>
      <protection locked="0"/>
    </xf>
    <xf numFmtId="0" fontId="32" fillId="3" borderId="59" xfId="0" applyFont="1" applyFill="1" applyBorder="1" applyAlignment="1" applyProtection="1">
      <alignment horizontal="center" wrapText="1"/>
      <protection locked="0"/>
    </xf>
    <xf numFmtId="165" fontId="32" fillId="3" borderId="51" xfId="0" applyNumberFormat="1" applyFont="1" applyFill="1" applyBorder="1" applyAlignment="1" applyProtection="1">
      <alignment horizontal="center" wrapText="1"/>
      <protection locked="0"/>
    </xf>
    <xf numFmtId="0" fontId="31" fillId="0" borderId="0" xfId="0" applyFont="1" applyAlignment="1" applyProtection="1">
      <alignment horizontal="left" vertical="top" wrapText="1"/>
      <protection locked="0"/>
    </xf>
    <xf numFmtId="0" fontId="0" fillId="3" borderId="0" xfId="0" applyFill="1" applyAlignment="1">
      <alignment horizontal="center"/>
    </xf>
    <xf numFmtId="0" fontId="8" fillId="3" borderId="0" xfId="0" applyFont="1" applyFill="1" applyAlignment="1" applyProtection="1">
      <alignment horizontal="left" vertical="center" wrapText="1"/>
      <protection locked="0"/>
    </xf>
    <xf numFmtId="0" fontId="31" fillId="3" borderId="0" xfId="0" applyFont="1" applyFill="1" applyAlignment="1">
      <alignment horizontal="center" vertical="center"/>
    </xf>
    <xf numFmtId="0" fontId="31" fillId="3" borderId="10" xfId="0" applyFont="1" applyFill="1" applyBorder="1" applyAlignment="1">
      <alignment horizontal="center" vertical="center"/>
    </xf>
    <xf numFmtId="0" fontId="46" fillId="3" borderId="13" xfId="0" applyFont="1" applyFill="1" applyBorder="1" applyAlignment="1" applyProtection="1">
      <alignment horizontal="center" vertical="center" wrapText="1"/>
      <protection locked="0"/>
    </xf>
    <xf numFmtId="0" fontId="46" fillId="3" borderId="8" xfId="0" applyFont="1" applyFill="1" applyBorder="1" applyAlignment="1" applyProtection="1">
      <alignment horizontal="center" vertical="center" wrapText="1"/>
      <protection locked="0"/>
    </xf>
    <xf numFmtId="0" fontId="46" fillId="3" borderId="9" xfId="0" applyFont="1" applyFill="1" applyBorder="1" applyAlignment="1" applyProtection="1">
      <alignment horizontal="center" vertical="center" wrapText="1"/>
      <protection locked="0"/>
    </xf>
    <xf numFmtId="0" fontId="46" fillId="3" borderId="14" xfId="0" applyFont="1" applyFill="1" applyBorder="1" applyAlignment="1" applyProtection="1">
      <alignment horizontal="center" vertical="center" wrapText="1"/>
      <protection locked="0"/>
    </xf>
    <xf numFmtId="0" fontId="46" fillId="3" borderId="12" xfId="0" applyFont="1" applyFill="1" applyBorder="1" applyAlignment="1" applyProtection="1">
      <alignment horizontal="center" vertical="center" wrapText="1"/>
      <protection locked="0"/>
    </xf>
    <xf numFmtId="0" fontId="46" fillId="3" borderId="15" xfId="0" applyFont="1" applyFill="1" applyBorder="1" applyAlignment="1" applyProtection="1">
      <alignment horizontal="center" vertical="center" wrapText="1"/>
      <protection locked="0"/>
    </xf>
    <xf numFmtId="0" fontId="32" fillId="3" borderId="0" xfId="0" applyFont="1" applyFill="1" applyAlignment="1">
      <alignment horizontal="center" wrapText="1"/>
    </xf>
    <xf numFmtId="0" fontId="32" fillId="3" borderId="51" xfId="0" applyFont="1" applyFill="1" applyBorder="1" applyAlignment="1" applyProtection="1">
      <alignment horizontal="center" shrinkToFit="1"/>
      <protection locked="0"/>
    </xf>
    <xf numFmtId="0" fontId="31" fillId="3" borderId="0" xfId="0" applyFont="1" applyFill="1" applyAlignment="1">
      <alignment horizontal="center"/>
    </xf>
    <xf numFmtId="0" fontId="173" fillId="3" borderId="0" xfId="0" applyFont="1" applyFill="1" applyAlignment="1">
      <alignment horizontal="left" vertical="top" wrapText="1"/>
    </xf>
    <xf numFmtId="0" fontId="173" fillId="3" borderId="0" xfId="0" applyFont="1" applyFill="1" applyAlignment="1">
      <alignment horizontal="left"/>
    </xf>
    <xf numFmtId="0" fontId="173" fillId="3" borderId="0" xfId="0" applyFont="1" applyFill="1" applyAlignment="1">
      <alignment horizontal="left" vertical="center"/>
    </xf>
    <xf numFmtId="0" fontId="138" fillId="3" borderId="0" xfId="0" applyFont="1" applyFill="1" applyAlignment="1">
      <alignment horizontal="justify" vertical="center" wrapText="1"/>
    </xf>
    <xf numFmtId="0" fontId="171" fillId="3" borderId="0" xfId="0" applyFont="1" applyFill="1" applyAlignment="1">
      <alignment horizontal="right" vertical="center"/>
    </xf>
    <xf numFmtId="0" fontId="0" fillId="3" borderId="11" xfId="0" applyFill="1" applyBorder="1"/>
    <xf numFmtId="0" fontId="0" fillId="3" borderId="10" xfId="0" applyFill="1" applyBorder="1"/>
    <xf numFmtId="0" fontId="95" fillId="14" borderId="23" xfId="0" applyFont="1" applyFill="1" applyBorder="1" applyAlignment="1">
      <alignment horizontal="left"/>
    </xf>
    <xf numFmtId="0" fontId="95" fillId="14" borderId="24" xfId="0" applyFont="1" applyFill="1" applyBorder="1" applyAlignment="1">
      <alignment horizontal="left"/>
    </xf>
    <xf numFmtId="0" fontId="95" fillId="14" borderId="25" xfId="0" applyFont="1" applyFill="1" applyBorder="1" applyAlignment="1">
      <alignment horizontal="left"/>
    </xf>
    <xf numFmtId="0" fontId="31" fillId="3" borderId="12" xfId="0" applyFont="1" applyFill="1" applyBorder="1" applyAlignment="1" applyProtection="1">
      <alignment horizontal="left" vertical="center" shrinkToFit="1"/>
      <protection locked="0"/>
    </xf>
    <xf numFmtId="0" fontId="95" fillId="14" borderId="23" xfId="0" applyFont="1" applyFill="1" applyBorder="1" applyAlignment="1">
      <alignment horizontal="left" vertical="center"/>
    </xf>
    <xf numFmtId="0" fontId="95" fillId="14" borderId="24" xfId="0" applyFont="1" applyFill="1" applyBorder="1" applyAlignment="1">
      <alignment horizontal="left" vertical="center"/>
    </xf>
    <xf numFmtId="0" fontId="95" fillId="14" borderId="25" xfId="0" applyFont="1" applyFill="1" applyBorder="1" applyAlignment="1">
      <alignment horizontal="left" vertical="center"/>
    </xf>
    <xf numFmtId="0" fontId="96" fillId="14" borderId="0" xfId="0" applyFont="1" applyFill="1" applyAlignment="1">
      <alignment horizontal="center" vertical="center"/>
    </xf>
    <xf numFmtId="0" fontId="96" fillId="14" borderId="62" xfId="0" applyFont="1" applyFill="1" applyBorder="1" applyAlignment="1">
      <alignment horizontal="right" vertical="center"/>
    </xf>
    <xf numFmtId="0" fontId="96" fillId="14" borderId="62" xfId="0" applyFont="1" applyFill="1" applyBorder="1" applyAlignment="1">
      <alignment horizontal="center" vertical="center"/>
    </xf>
    <xf numFmtId="0" fontId="132" fillId="3" borderId="0" xfId="0" applyFont="1" applyFill="1" applyAlignment="1">
      <alignment horizontal="left" vertical="center" wrapText="1" shrinkToFit="1"/>
    </xf>
    <xf numFmtId="0" fontId="31" fillId="3" borderId="12" xfId="0" applyFont="1" applyFill="1" applyBorder="1" applyAlignment="1">
      <alignment horizontal="left" vertical="center" shrinkToFit="1"/>
    </xf>
    <xf numFmtId="0" fontId="31" fillId="3" borderId="11" xfId="0" applyFont="1" applyFill="1" applyBorder="1" applyAlignment="1">
      <alignment horizontal="left"/>
    </xf>
    <xf numFmtId="0" fontId="31" fillId="3" borderId="12" xfId="0" applyFont="1" applyFill="1" applyBorder="1" applyAlignment="1">
      <alignment horizontal="center" vertical="center" wrapText="1"/>
    </xf>
    <xf numFmtId="0" fontId="32" fillId="3" borderId="0" xfId="0" applyFont="1" applyFill="1" applyAlignment="1">
      <alignment horizontal="left"/>
    </xf>
    <xf numFmtId="0" fontId="31" fillId="3" borderId="24" xfId="0" applyFont="1" applyFill="1" applyBorder="1" applyAlignment="1" applyProtection="1">
      <alignment horizontal="center"/>
      <protection locked="0"/>
    </xf>
    <xf numFmtId="49" fontId="43" fillId="3" borderId="0" xfId="0" applyNumberFormat="1" applyFont="1" applyFill="1" applyAlignment="1">
      <alignment horizontal="right"/>
    </xf>
    <xf numFmtId="0" fontId="31" fillId="3" borderId="13" xfId="0" applyFont="1" applyFill="1" applyBorder="1" applyAlignment="1" applyProtection="1">
      <alignment horizontal="center" vertical="center"/>
      <protection locked="0"/>
    </xf>
    <xf numFmtId="0" fontId="31" fillId="3" borderId="8" xfId="0" applyFont="1" applyFill="1" applyBorder="1" applyAlignment="1" applyProtection="1">
      <alignment horizontal="center" vertical="center"/>
      <protection locked="0"/>
    </xf>
    <xf numFmtId="0" fontId="31" fillId="3" borderId="9" xfId="0" applyFont="1" applyFill="1" applyBorder="1" applyAlignment="1" applyProtection="1">
      <alignment horizontal="center" vertical="center"/>
      <protection locked="0"/>
    </xf>
    <xf numFmtId="0" fontId="31" fillId="3" borderId="11" xfId="0" applyFont="1" applyFill="1" applyBorder="1" applyAlignment="1" applyProtection="1">
      <alignment horizontal="center" vertical="center"/>
      <protection locked="0"/>
    </xf>
    <xf numFmtId="0" fontId="31" fillId="3" borderId="0" xfId="0" applyFont="1" applyFill="1" applyAlignment="1" applyProtection="1">
      <alignment horizontal="center" vertical="center"/>
      <protection locked="0"/>
    </xf>
    <xf numFmtId="0" fontId="31" fillId="3" borderId="10" xfId="0" applyFont="1" applyFill="1" applyBorder="1" applyAlignment="1" applyProtection="1">
      <alignment horizontal="center" vertical="center"/>
      <protection locked="0"/>
    </xf>
    <xf numFmtId="0" fontId="31" fillId="3" borderId="14"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1" fillId="3" borderId="15" xfId="0" applyFont="1" applyFill="1" applyBorder="1" applyAlignment="1" applyProtection="1">
      <alignment horizontal="center" vertical="center"/>
      <protection locked="0"/>
    </xf>
    <xf numFmtId="0" fontId="184" fillId="3" borderId="0" xfId="0" applyFont="1" applyFill="1" applyAlignment="1" applyProtection="1">
      <alignment horizontal="justify" vertical="top" wrapText="1"/>
      <protection locked="0"/>
    </xf>
    <xf numFmtId="0" fontId="31" fillId="3" borderId="0" xfId="0" applyFont="1" applyFill="1" applyAlignment="1">
      <alignment horizontal="center" vertical="center" shrinkToFit="1"/>
    </xf>
    <xf numFmtId="0" fontId="31" fillId="3" borderId="12" xfId="0" applyFont="1" applyFill="1" applyBorder="1" applyAlignment="1">
      <alignment horizontal="center" shrinkToFit="1"/>
    </xf>
    <xf numFmtId="0" fontId="31" fillId="3" borderId="24" xfId="0" applyFont="1" applyFill="1" applyBorder="1" applyAlignment="1" applyProtection="1">
      <alignment horizontal="center" shrinkToFit="1"/>
      <protection locked="0"/>
    </xf>
    <xf numFmtId="0" fontId="32" fillId="3" borderId="8" xfId="0" applyFont="1" applyFill="1" applyBorder="1" applyAlignment="1">
      <alignment horizontal="right"/>
    </xf>
    <xf numFmtId="0" fontId="46" fillId="3" borderId="0" xfId="0" applyFont="1" applyFill="1" applyAlignment="1">
      <alignment horizontal="left" vertical="center"/>
    </xf>
    <xf numFmtId="0" fontId="46" fillId="3" borderId="11" xfId="0" applyFont="1" applyFill="1" applyBorder="1" applyAlignment="1">
      <alignment horizontal="left" vertical="center"/>
    </xf>
    <xf numFmtId="0" fontId="129" fillId="3" borderId="0" xfId="8" applyFont="1" applyFill="1" applyAlignment="1">
      <alignment horizontal="left" wrapText="1"/>
    </xf>
    <xf numFmtId="0" fontId="129" fillId="3" borderId="0" xfId="8" applyFont="1" applyFill="1" applyAlignment="1">
      <alignment horizontal="left"/>
    </xf>
    <xf numFmtId="0" fontId="95" fillId="16" borderId="23" xfId="0" applyFont="1" applyFill="1" applyBorder="1" applyAlignment="1">
      <alignment horizontal="left" vertical="center"/>
    </xf>
    <xf numFmtId="0" fontId="95" fillId="16" borderId="24" xfId="0" applyFont="1" applyFill="1" applyBorder="1" applyAlignment="1">
      <alignment horizontal="left" vertical="center"/>
    </xf>
    <xf numFmtId="0" fontId="95" fillId="16" borderId="25" xfId="0" applyFont="1" applyFill="1" applyBorder="1" applyAlignment="1">
      <alignment horizontal="left" vertical="center"/>
    </xf>
    <xf numFmtId="0" fontId="31" fillId="3" borderId="12" xfId="0" applyFont="1" applyFill="1" applyBorder="1" applyAlignment="1" applyProtection="1">
      <alignment horizontal="center" shrinkToFit="1"/>
      <protection locked="0"/>
    </xf>
    <xf numFmtId="0" fontId="32" fillId="3" borderId="0" xfId="0" applyFont="1" applyFill="1" applyAlignment="1">
      <alignment horizontal="right"/>
    </xf>
    <xf numFmtId="0" fontId="174" fillId="3" borderId="0" xfId="0" applyFont="1" applyFill="1" applyAlignment="1">
      <alignment horizontal="right" wrapText="1" shrinkToFit="1"/>
    </xf>
    <xf numFmtId="0" fontId="96" fillId="16" borderId="0" xfId="0" applyFont="1" applyFill="1" applyAlignment="1">
      <alignment horizontal="center" vertical="center"/>
    </xf>
    <xf numFmtId="0" fontId="96" fillId="16" borderId="62" xfId="0" applyFont="1" applyFill="1" applyBorder="1" applyAlignment="1">
      <alignment horizontal="right" vertical="center"/>
    </xf>
    <xf numFmtId="0" fontId="96" fillId="16" borderId="62" xfId="0" applyFont="1" applyFill="1" applyBorder="1" applyAlignment="1">
      <alignment horizontal="center" vertical="center"/>
    </xf>
    <xf numFmtId="49" fontId="128" fillId="3" borderId="0" xfId="0" quotePrefix="1" applyNumberFormat="1" applyFont="1" applyFill="1" applyAlignment="1">
      <alignment horizontal="right"/>
    </xf>
    <xf numFmtId="49" fontId="128" fillId="3" borderId="0" xfId="0" applyNumberFormat="1" applyFont="1" applyFill="1" applyAlignment="1">
      <alignment horizontal="right"/>
    </xf>
    <xf numFmtId="0" fontId="95" fillId="16" borderId="23" xfId="0" applyFont="1" applyFill="1" applyBorder="1" applyAlignment="1">
      <alignment horizontal="left"/>
    </xf>
    <xf numFmtId="0" fontId="95" fillId="16" borderId="24" xfId="0" applyFont="1" applyFill="1" applyBorder="1" applyAlignment="1">
      <alignment horizontal="left"/>
    </xf>
    <xf numFmtId="0" fontId="95" fillId="16" borderId="25" xfId="0" applyFont="1" applyFill="1" applyBorder="1" applyAlignment="1">
      <alignment horizontal="left"/>
    </xf>
    <xf numFmtId="17" fontId="0" fillId="3" borderId="0" xfId="0" quotePrefix="1" applyNumberFormat="1" applyFill="1" applyAlignment="1">
      <alignment horizontal="right"/>
    </xf>
    <xf numFmtId="0" fontId="50" fillId="0" borderId="8" xfId="5" applyFont="1" applyBorder="1" applyAlignment="1">
      <alignment horizontal="center" vertical="center"/>
    </xf>
    <xf numFmtId="0" fontId="50" fillId="0" borderId="0" xfId="5" applyFont="1" applyAlignment="1">
      <alignment horizontal="center" vertical="center"/>
    </xf>
    <xf numFmtId="0" fontId="50" fillId="0" borderId="12" xfId="5" applyFont="1" applyBorder="1" applyAlignment="1">
      <alignment horizontal="center" vertical="center"/>
    </xf>
    <xf numFmtId="0" fontId="50" fillId="0" borderId="8" xfId="5" applyFont="1" applyBorder="1" applyAlignment="1" applyProtection="1">
      <alignment horizontal="left" vertical="center" wrapText="1"/>
      <protection locked="0"/>
    </xf>
    <xf numFmtId="0" fontId="50" fillId="0" borderId="12" xfId="5" applyFont="1" applyBorder="1" applyAlignment="1" applyProtection="1">
      <alignment horizontal="left" vertical="center" wrapText="1"/>
      <protection locked="0"/>
    </xf>
    <xf numFmtId="0" fontId="50" fillId="0" borderId="45" xfId="5" applyFont="1" applyBorder="1" applyAlignment="1">
      <alignment horizontal="left" vertical="center" shrinkToFit="1"/>
    </xf>
    <xf numFmtId="0" fontId="50" fillId="0" borderId="8" xfId="5" applyFont="1" applyBorder="1" applyAlignment="1">
      <alignment horizontal="left" vertical="center" shrinkToFit="1"/>
    </xf>
    <xf numFmtId="0" fontId="50" fillId="0" borderId="48" xfId="5" applyFont="1" applyBorder="1" applyAlignment="1">
      <alignment horizontal="left" vertical="center" shrinkToFit="1"/>
    </xf>
    <xf numFmtId="0" fontId="50" fillId="0" borderId="12" xfId="5" applyFont="1" applyBorder="1" applyAlignment="1">
      <alignment horizontal="left" vertical="center" shrinkToFit="1"/>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50" fillId="0" borderId="13" xfId="5" applyFont="1" applyBorder="1" applyAlignment="1">
      <alignment horizontal="center" vertical="center"/>
    </xf>
    <xf numFmtId="0" fontId="50" fillId="0" borderId="14" xfId="5" applyFont="1" applyBorder="1" applyAlignment="1">
      <alignment horizontal="center" vertical="center"/>
    </xf>
    <xf numFmtId="0" fontId="50" fillId="0" borderId="8" xfId="5" applyFont="1" applyBorder="1" applyAlignment="1" applyProtection="1">
      <alignment horizontal="left" vertical="center"/>
      <protection locked="0"/>
    </xf>
    <xf numFmtId="0" fontId="50" fillId="0" borderId="12" xfId="5" applyFont="1" applyBorder="1" applyAlignment="1" applyProtection="1">
      <alignment horizontal="left" vertical="center"/>
      <protection locked="0"/>
    </xf>
    <xf numFmtId="0" fontId="50" fillId="0" borderId="12" xfId="5" applyFont="1" applyBorder="1" applyAlignment="1" applyProtection="1">
      <alignment horizontal="center" vertical="center"/>
      <protection locked="0"/>
    </xf>
    <xf numFmtId="0" fontId="50" fillId="0" borderId="0" xfId="5" applyFont="1" applyAlignment="1" applyProtection="1">
      <alignment horizontal="center" vertical="center"/>
      <protection locked="0"/>
    </xf>
    <xf numFmtId="0" fontId="48" fillId="0" borderId="13" xfId="5" applyFont="1" applyBorder="1" applyAlignment="1">
      <alignment horizontal="left" vertical="center"/>
    </xf>
    <xf numFmtId="0" fontId="50" fillId="0" borderId="8" xfId="5" applyFont="1" applyBorder="1" applyAlignment="1">
      <alignment horizontal="left" vertical="center"/>
    </xf>
    <xf numFmtId="0" fontId="50" fillId="0" borderId="11" xfId="5" applyFont="1" applyBorder="1" applyAlignment="1">
      <alignment horizontal="left" vertical="center"/>
    </xf>
    <xf numFmtId="0" fontId="50" fillId="0" borderId="0" xfId="5" applyFont="1" applyAlignment="1">
      <alignment horizontal="left" vertical="center"/>
    </xf>
    <xf numFmtId="0" fontId="50" fillId="0" borderId="14" xfId="5" applyFont="1" applyBorder="1" applyAlignment="1">
      <alignment horizontal="left" vertical="center"/>
    </xf>
    <xf numFmtId="0" fontId="50" fillId="0" borderId="12" xfId="5" applyFont="1" applyBorder="1" applyAlignment="1">
      <alignment horizontal="left" vertical="center"/>
    </xf>
    <xf numFmtId="49" fontId="50" fillId="0" borderId="0" xfId="5" applyNumberFormat="1" applyFont="1" applyAlignment="1" applyProtection="1">
      <alignment horizontal="center" vertical="center" shrinkToFit="1"/>
      <protection locked="0"/>
    </xf>
    <xf numFmtId="49" fontId="50" fillId="0" borderId="10" xfId="5" applyNumberFormat="1" applyFont="1" applyBorder="1" applyAlignment="1" applyProtection="1">
      <alignment horizontal="center" vertical="center" shrinkToFit="1"/>
      <protection locked="0"/>
    </xf>
    <xf numFmtId="14" fontId="50" fillId="0" borderId="0" xfId="5" applyNumberFormat="1" applyFont="1" applyAlignment="1" applyProtection="1">
      <alignment horizontal="center" vertical="center" shrinkToFit="1"/>
      <protection locked="0"/>
    </xf>
    <xf numFmtId="0" fontId="50" fillId="0" borderId="0" xfId="5" applyFont="1" applyAlignment="1" applyProtection="1">
      <alignment horizontal="center" vertical="center" shrinkToFit="1"/>
      <protection locked="0"/>
    </xf>
    <xf numFmtId="0" fontId="133" fillId="19" borderId="0" xfId="5" applyFont="1" applyFill="1" applyAlignment="1">
      <alignment horizontal="left" vertical="center"/>
    </xf>
    <xf numFmtId="0" fontId="133" fillId="19" borderId="16" xfId="5" applyFont="1" applyFill="1" applyBorder="1" applyAlignment="1">
      <alignment horizontal="left" vertical="center"/>
    </xf>
    <xf numFmtId="0" fontId="49" fillId="10" borderId="17" xfId="5" applyFont="1" applyFill="1" applyBorder="1" applyAlignment="1">
      <alignment horizontal="left" vertical="center"/>
    </xf>
    <xf numFmtId="0" fontId="49" fillId="10" borderId="18" xfId="5" applyFont="1" applyFill="1" applyBorder="1" applyAlignment="1">
      <alignment horizontal="left" vertical="center"/>
    </xf>
    <xf numFmtId="0" fontId="49" fillId="10" borderId="19" xfId="5" applyFont="1" applyFill="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48" fillId="0" borderId="39" xfId="5" applyFont="1" applyBorder="1" applyAlignment="1" applyProtection="1">
      <alignment horizontal="left" vertical="center" shrinkToFit="1"/>
      <protection locked="0"/>
    </xf>
    <xf numFmtId="0" fontId="50" fillId="0" borderId="39" xfId="5" applyFont="1" applyBorder="1" applyAlignment="1" applyProtection="1">
      <alignment horizontal="left" vertical="center" shrinkToFit="1"/>
      <protection locked="0"/>
    </xf>
    <xf numFmtId="0" fontId="50" fillId="0" borderId="40" xfId="5" applyFont="1" applyBorder="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45" xfId="5" applyFont="1" applyBorder="1" applyAlignment="1">
      <alignment horizontal="center" vertical="center"/>
    </xf>
    <xf numFmtId="0" fontId="51" fillId="0" borderId="39" xfId="5" applyFont="1" applyBorder="1" applyAlignment="1" applyProtection="1">
      <alignment horizontal="center" vertical="center"/>
      <protection locked="0"/>
    </xf>
    <xf numFmtId="3" fontId="51" fillId="0" borderId="0" xfId="5" applyNumberFormat="1" applyFont="1" applyAlignment="1" applyProtection="1">
      <alignment horizontal="center" vertical="center"/>
      <protection locked="0"/>
    </xf>
    <xf numFmtId="0" fontId="51" fillId="0" borderId="0" xfId="5" applyFont="1" applyAlignment="1" applyProtection="1">
      <alignment horizontal="center" vertical="center"/>
      <protection locked="0"/>
    </xf>
    <xf numFmtId="0" fontId="50" fillId="0" borderId="0" xfId="5" applyFont="1" applyAlignment="1" applyProtection="1">
      <alignment horizontal="left" vertical="center" shrinkToFit="1"/>
      <protection locked="0"/>
    </xf>
    <xf numFmtId="0" fontId="50" fillId="0" borderId="10" xfId="5" applyFont="1" applyBorder="1" applyAlignment="1" applyProtection="1">
      <alignment horizontal="left" vertical="center" shrinkToFit="1"/>
      <protection locked="0"/>
    </xf>
    <xf numFmtId="0" fontId="51" fillId="0" borderId="0" xfId="5" applyFont="1" applyAlignment="1">
      <alignment horizontal="center" vertical="center" wrapText="1" shrinkToFit="1"/>
    </xf>
    <xf numFmtId="0" fontId="51" fillId="0" borderId="0" xfId="5" applyFont="1" applyAlignment="1">
      <alignment horizontal="center" vertical="center" shrinkToFit="1"/>
    </xf>
    <xf numFmtId="0" fontId="50" fillId="0" borderId="47" xfId="5" applyFont="1" applyBorder="1" applyAlignment="1">
      <alignment horizontal="left" vertical="center"/>
    </xf>
    <xf numFmtId="0" fontId="51" fillId="0" borderId="0" xfId="5" applyFont="1" applyAlignment="1">
      <alignment horizontal="center" vertical="center" wrapText="1"/>
    </xf>
    <xf numFmtId="0" fontId="51" fillId="0" borderId="12" xfId="5" applyFont="1" applyBorder="1" applyAlignment="1">
      <alignment horizontal="center" vertical="center" wrapText="1"/>
    </xf>
    <xf numFmtId="0" fontId="51" fillId="0" borderId="45" xfId="5" applyFont="1" applyBorder="1" applyAlignment="1">
      <alignment horizontal="center"/>
    </xf>
    <xf numFmtId="0" fontId="52" fillId="0" borderId="8" xfId="5" applyFont="1" applyBorder="1" applyAlignment="1">
      <alignment horizontal="center"/>
    </xf>
    <xf numFmtId="0" fontId="52" fillId="0" borderId="9" xfId="5" applyFont="1" applyBorder="1" applyAlignment="1">
      <alignment horizontal="center"/>
    </xf>
    <xf numFmtId="0" fontId="51" fillId="0" borderId="13" xfId="5" applyFont="1" applyBorder="1" applyAlignment="1">
      <alignment horizontal="center"/>
    </xf>
    <xf numFmtId="0" fontId="52" fillId="0" borderId="46" xfId="5" applyFont="1" applyBorder="1" applyAlignment="1">
      <alignment horizontal="center"/>
    </xf>
    <xf numFmtId="0" fontId="60" fillId="0" borderId="8" xfId="5" applyFont="1" applyBorder="1" applyAlignment="1">
      <alignment horizontal="right" vertical="center" wrapText="1"/>
    </xf>
    <xf numFmtId="0" fontId="60" fillId="0" borderId="16" xfId="5" applyFont="1" applyBorder="1" applyAlignment="1">
      <alignment horizontal="right" vertical="center" wrapText="1"/>
    </xf>
    <xf numFmtId="0" fontId="50" fillId="0" borderId="45" xfId="5" applyFont="1" applyBorder="1" applyAlignment="1">
      <alignment horizontal="left" vertical="center"/>
    </xf>
    <xf numFmtId="0" fontId="50" fillId="0" borderId="20" xfId="5" applyFont="1" applyBorder="1" applyAlignment="1">
      <alignment horizontal="left" vertical="center"/>
    </xf>
    <xf numFmtId="0" fontId="50" fillId="0" borderId="16" xfId="5" applyFont="1" applyBorder="1" applyAlignment="1">
      <alignment horizontal="left" vertical="center"/>
    </xf>
    <xf numFmtId="0" fontId="50" fillId="0" borderId="8" xfId="5" applyFont="1" applyBorder="1" applyAlignment="1" applyProtection="1">
      <alignment horizontal="center" vertical="center" wrapText="1"/>
      <protection locked="0"/>
    </xf>
    <xf numFmtId="0" fontId="50" fillId="0" borderId="16" xfId="5" applyFont="1" applyBorder="1" applyAlignment="1" applyProtection="1">
      <alignment horizontal="center" vertical="center" wrapText="1"/>
      <protection locked="0"/>
    </xf>
    <xf numFmtId="0" fontId="55" fillId="0" borderId="0" xfId="5" applyFont="1" applyAlignment="1" applyProtection="1">
      <alignment horizontal="center" vertical="center" shrinkToFit="1"/>
      <protection locked="0"/>
    </xf>
    <xf numFmtId="0" fontId="51" fillId="0" borderId="42" xfId="5" applyFont="1" applyBorder="1" applyAlignment="1">
      <alignment horizontal="center" vertical="center" wrapText="1"/>
    </xf>
    <xf numFmtId="0" fontId="51" fillId="0" borderId="18" xfId="5" applyFont="1" applyBorder="1" applyAlignment="1">
      <alignment horizontal="center" vertical="center" wrapText="1"/>
    </xf>
    <xf numFmtId="0" fontId="51" fillId="0" borderId="19" xfId="5" applyFont="1" applyBorder="1" applyAlignment="1">
      <alignment horizontal="center" vertical="center" wrapText="1"/>
    </xf>
    <xf numFmtId="0" fontId="51" fillId="0" borderId="11" xfId="5" applyFont="1" applyBorder="1" applyAlignment="1">
      <alignment horizontal="center" vertical="center" wrapText="1"/>
    </xf>
    <xf numFmtId="0" fontId="51" fillId="0" borderId="1" xfId="5" applyFont="1" applyBorder="1" applyAlignment="1">
      <alignment horizontal="center" vertical="center" wrapText="1"/>
    </xf>
    <xf numFmtId="0" fontId="60" fillId="0" borderId="11" xfId="5" applyFont="1" applyBorder="1" applyAlignment="1">
      <alignment horizontal="center" vertical="center" wrapText="1"/>
    </xf>
    <xf numFmtId="0" fontId="60" fillId="0" borderId="0" xfId="5" applyFont="1" applyAlignment="1">
      <alignment horizontal="center" vertical="center" wrapText="1"/>
    </xf>
    <xf numFmtId="0" fontId="60" fillId="0" borderId="1" xfId="5" applyFont="1" applyBorder="1" applyAlignment="1">
      <alignment horizontal="center" vertical="center" wrapText="1"/>
    </xf>
    <xf numFmtId="0" fontId="51" fillId="0" borderId="11" xfId="5" applyFont="1" applyBorder="1" applyAlignment="1">
      <alignment horizontal="center" vertical="center" shrinkToFit="1"/>
    </xf>
    <xf numFmtId="0" fontId="2" fillId="0" borderId="14" xfId="5" applyFont="1" applyBorder="1" applyAlignment="1">
      <alignment horizontal="left" vertical="center" wrapText="1"/>
    </xf>
    <xf numFmtId="0" fontId="2" fillId="0" borderId="12" xfId="5" applyFont="1" applyBorder="1" applyAlignment="1">
      <alignment horizontal="left" vertical="center" wrapText="1"/>
    </xf>
    <xf numFmtId="0" fontId="2" fillId="0" borderId="15" xfId="5" applyFont="1" applyBorder="1" applyAlignment="1">
      <alignment horizontal="left" vertical="center" wrapText="1"/>
    </xf>
    <xf numFmtId="0" fontId="60" fillId="0" borderId="8" xfId="5" applyFont="1" applyBorder="1" applyAlignment="1" applyProtection="1">
      <alignment horizontal="center" vertical="center" wrapText="1"/>
      <protection locked="0"/>
    </xf>
    <xf numFmtId="0" fontId="60" fillId="0" borderId="16" xfId="5" applyFont="1" applyBorder="1" applyAlignment="1" applyProtection="1">
      <alignment horizontal="center" vertical="center" wrapText="1"/>
      <protection locked="0"/>
    </xf>
    <xf numFmtId="0" fontId="50" fillId="0" borderId="43" xfId="5" applyFont="1" applyBorder="1" applyAlignment="1">
      <alignment horizontal="left" vertical="center"/>
    </xf>
    <xf numFmtId="0" fontId="50" fillId="0" borderId="24" xfId="5" applyFont="1" applyBorder="1" applyAlignment="1">
      <alignment horizontal="left" vertical="center"/>
    </xf>
    <xf numFmtId="0" fontId="50" fillId="0" borderId="24" xfId="5" applyFont="1" applyBorder="1" applyAlignment="1" applyProtection="1">
      <alignment horizontal="left" vertical="center" shrinkToFit="1"/>
      <protection locked="0"/>
    </xf>
    <xf numFmtId="0" fontId="50" fillId="0" borderId="48" xfId="5" applyFont="1" applyBorder="1" applyAlignment="1">
      <alignment horizontal="left" vertical="center"/>
    </xf>
    <xf numFmtId="0" fontId="60" fillId="0" borderId="8" xfId="5" applyFont="1" applyBorder="1" applyAlignment="1">
      <alignment horizontal="center" vertical="center" wrapText="1"/>
    </xf>
    <xf numFmtId="0" fontId="60" fillId="0" borderId="16" xfId="5" applyFont="1" applyBorder="1" applyAlignment="1">
      <alignment horizontal="center" vertical="center" wrapText="1"/>
    </xf>
    <xf numFmtId="0" fontId="50" fillId="0" borderId="48" xfId="5" applyFont="1" applyBorder="1" applyAlignment="1">
      <alignment horizontal="center" vertical="center"/>
    </xf>
    <xf numFmtId="0" fontId="50" fillId="0" borderId="13" xfId="5" applyFont="1" applyBorder="1" applyAlignment="1">
      <alignment horizontal="left" vertical="center" wrapText="1"/>
    </xf>
    <xf numFmtId="0" fontId="58" fillId="0" borderId="0" xfId="5" applyFont="1" applyAlignment="1">
      <alignment horizontal="center" vertical="center"/>
    </xf>
    <xf numFmtId="14" fontId="48" fillId="0" borderId="47" xfId="5" applyNumberFormat="1" applyFont="1" applyBorder="1" applyAlignment="1" applyProtection="1">
      <alignment horizontal="center" vertical="center"/>
      <protection locked="0"/>
    </xf>
    <xf numFmtId="0" fontId="48" fillId="0" borderId="0" xfId="5" applyFont="1" applyAlignment="1" applyProtection="1">
      <alignment horizontal="center" vertical="center"/>
      <protection locked="0"/>
    </xf>
    <xf numFmtId="0" fontId="48" fillId="0" borderId="10" xfId="5" applyFont="1" applyBorder="1" applyAlignment="1" applyProtection="1">
      <alignment horizontal="center" vertical="center"/>
      <protection locked="0"/>
    </xf>
    <xf numFmtId="0" fontId="48" fillId="0" borderId="20" xfId="5" applyFont="1" applyBorder="1" applyAlignment="1" applyProtection="1">
      <alignment horizontal="center" vertical="center"/>
      <protection locked="0"/>
    </xf>
    <xf numFmtId="0" fontId="48" fillId="0" borderId="16" xfId="5" applyFont="1" applyBorder="1" applyAlignment="1" applyProtection="1">
      <alignment horizontal="center" vertical="center"/>
      <protection locked="0"/>
    </xf>
    <xf numFmtId="0" fontId="48" fillId="0" borderId="55" xfId="5" applyFont="1" applyBorder="1" applyAlignment="1" applyProtection="1">
      <alignment horizontal="center" vertical="center"/>
      <protection locked="0"/>
    </xf>
    <xf numFmtId="0" fontId="48" fillId="0" borderId="11" xfId="5" applyFont="1" applyBorder="1" applyAlignment="1" applyProtection="1">
      <alignment horizontal="center" vertical="center" shrinkToFit="1"/>
      <protection locked="0"/>
    </xf>
    <xf numFmtId="0" fontId="48" fillId="0" borderId="0" xfId="5" applyFont="1" applyAlignment="1" applyProtection="1">
      <alignment horizontal="center" vertical="center" shrinkToFit="1"/>
      <protection locked="0"/>
    </xf>
    <xf numFmtId="0" fontId="48" fillId="0" borderId="10" xfId="5" applyFont="1" applyBorder="1" applyAlignment="1" applyProtection="1">
      <alignment horizontal="center" vertical="center" shrinkToFit="1"/>
      <protection locked="0"/>
    </xf>
    <xf numFmtId="0" fontId="48" fillId="0" borderId="56" xfId="5" applyFont="1" applyBorder="1" applyAlignment="1" applyProtection="1">
      <alignment horizontal="center" vertical="center" shrinkToFit="1"/>
      <protection locked="0"/>
    </xf>
    <xf numFmtId="0" fontId="48" fillId="0" borderId="16" xfId="5" applyFont="1" applyBorder="1" applyAlignment="1" applyProtection="1">
      <alignment horizontal="center" vertical="center" shrinkToFit="1"/>
      <protection locked="0"/>
    </xf>
    <xf numFmtId="0" fontId="48" fillId="0" borderId="55" xfId="5" applyFont="1" applyBorder="1" applyAlignment="1" applyProtection="1">
      <alignment horizontal="center" vertical="center" shrinkToFit="1"/>
      <protection locked="0"/>
    </xf>
    <xf numFmtId="0" fontId="50" fillId="0" borderId="11" xfId="5" applyFont="1" applyBorder="1" applyAlignment="1" applyProtection="1">
      <alignment horizontal="center" vertical="center"/>
      <protection locked="0"/>
    </xf>
    <xf numFmtId="0" fontId="48" fillId="0" borderId="1" xfId="5" applyFont="1" applyBorder="1" applyAlignment="1" applyProtection="1">
      <alignment horizontal="center" vertical="center"/>
      <protection locked="0"/>
    </xf>
    <xf numFmtId="0" fontId="48" fillId="0" borderId="56" xfId="5" applyFont="1" applyBorder="1" applyAlignment="1" applyProtection="1">
      <alignment horizontal="center" vertical="center"/>
      <protection locked="0"/>
    </xf>
    <xf numFmtId="0" fontId="48" fillId="0" borderId="21" xfId="5" applyFont="1" applyBorder="1" applyAlignment="1" applyProtection="1">
      <alignment horizontal="center" vertical="center"/>
      <protection locked="0"/>
    </xf>
    <xf numFmtId="0" fontId="53" fillId="0" borderId="11" xfId="5" applyFont="1" applyBorder="1" applyAlignment="1">
      <alignment horizontal="center" vertical="top" wrapText="1"/>
    </xf>
    <xf numFmtId="0" fontId="53" fillId="0" borderId="0" xfId="5" applyFont="1" applyAlignment="1">
      <alignment horizontal="center" vertical="top" wrapText="1"/>
    </xf>
    <xf numFmtId="0" fontId="55" fillId="0" borderId="0" xfId="5" applyFont="1" applyAlignment="1" applyProtection="1">
      <alignment horizontal="left" vertical="top" wrapText="1"/>
      <protection locked="0"/>
    </xf>
    <xf numFmtId="0" fontId="48" fillId="0" borderId="0" xfId="5" applyFont="1" applyAlignment="1">
      <alignment horizontal="left" vertical="center" shrinkToFit="1"/>
    </xf>
    <xf numFmtId="0" fontId="48" fillId="0" borderId="47" xfId="8" applyFont="1" applyBorder="1" applyAlignment="1">
      <alignment horizontal="center" vertical="center"/>
    </xf>
    <xf numFmtId="0" fontId="48" fillId="0" borderId="0" xfId="8" applyFont="1" applyAlignment="1">
      <alignment horizontal="center" vertical="center"/>
    </xf>
    <xf numFmtId="0" fontId="48" fillId="0" borderId="10" xfId="8" applyFont="1" applyBorder="1" applyAlignment="1">
      <alignment horizontal="center" vertical="center"/>
    </xf>
    <xf numFmtId="0" fontId="48" fillId="0" borderId="11" xfId="8" applyFont="1" applyBorder="1" applyAlignment="1">
      <alignment horizontal="left" vertical="center"/>
    </xf>
    <xf numFmtId="0" fontId="48" fillId="0" borderId="0" xfId="8" applyFont="1" applyAlignment="1">
      <alignment horizontal="left" vertical="center"/>
    </xf>
    <xf numFmtId="14" fontId="51" fillId="0" borderId="11" xfId="8" applyNumberFormat="1" applyFont="1" applyBorder="1" applyAlignment="1" applyProtection="1">
      <alignment horizontal="center" vertical="center"/>
      <protection locked="0"/>
    </xf>
    <xf numFmtId="14" fontId="51" fillId="0" borderId="0" xfId="8" applyNumberFormat="1" applyFont="1" applyAlignment="1" applyProtection="1">
      <alignment horizontal="center" vertical="center"/>
      <protection locked="0"/>
    </xf>
    <xf numFmtId="14" fontId="51" fillId="0" borderId="10" xfId="8" applyNumberFormat="1" applyFont="1" applyBorder="1" applyAlignment="1" applyProtection="1">
      <alignment horizontal="center" vertical="center"/>
      <protection locked="0"/>
    </xf>
    <xf numFmtId="14" fontId="51" fillId="0" borderId="14" xfId="8" applyNumberFormat="1" applyFont="1" applyBorder="1" applyAlignment="1" applyProtection="1">
      <alignment horizontal="center" vertical="center"/>
      <protection locked="0"/>
    </xf>
    <xf numFmtId="14" fontId="51" fillId="0" borderId="12" xfId="8" applyNumberFormat="1" applyFont="1" applyBorder="1" applyAlignment="1" applyProtection="1">
      <alignment horizontal="center" vertical="center"/>
      <protection locked="0"/>
    </xf>
    <xf numFmtId="14" fontId="51" fillId="0" borderId="15" xfId="8" applyNumberFormat="1" applyFont="1" applyBorder="1" applyAlignment="1" applyProtection="1">
      <alignment horizontal="center" vertical="center"/>
      <protection locked="0"/>
    </xf>
    <xf numFmtId="14" fontId="51" fillId="0" borderId="47" xfId="8" applyNumberFormat="1" applyFont="1" applyBorder="1" applyAlignment="1" applyProtection="1">
      <alignment horizontal="center" vertical="center"/>
      <protection locked="0"/>
    </xf>
    <xf numFmtId="14" fontId="51" fillId="0" borderId="48" xfId="8" applyNumberFormat="1" applyFont="1" applyBorder="1" applyAlignment="1" applyProtection="1">
      <alignment horizontal="center" vertical="center"/>
      <protection locked="0"/>
    </xf>
    <xf numFmtId="0" fontId="48" fillId="0" borderId="13" xfId="8" applyFont="1" applyBorder="1" applyAlignment="1">
      <alignment horizontal="left" vertical="top" wrapText="1"/>
    </xf>
    <xf numFmtId="0" fontId="48" fillId="0" borderId="8" xfId="8" applyFont="1" applyBorder="1" applyAlignment="1">
      <alignment horizontal="left" vertical="top" wrapText="1"/>
    </xf>
    <xf numFmtId="0" fontId="48" fillId="0" borderId="14" xfId="8" applyFont="1" applyBorder="1" applyAlignment="1">
      <alignment horizontal="left" vertical="top" wrapText="1"/>
    </xf>
    <xf numFmtId="0" fontId="48" fillId="0" borderId="12" xfId="8" applyFont="1" applyBorder="1" applyAlignment="1">
      <alignment horizontal="left" vertical="top" wrapText="1"/>
    </xf>
    <xf numFmtId="0" fontId="48" fillId="0" borderId="11" xfId="8" applyFont="1" applyBorder="1" applyAlignment="1">
      <alignment horizontal="left" vertical="center" wrapText="1"/>
    </xf>
    <xf numFmtId="0" fontId="48" fillId="0" borderId="0" xfId="8" applyFont="1" applyAlignment="1">
      <alignment horizontal="left" vertical="center" wrapText="1"/>
    </xf>
    <xf numFmtId="0" fontId="48" fillId="0" borderId="14" xfId="8" applyFont="1" applyBorder="1" applyAlignment="1">
      <alignment horizontal="left" vertical="center" wrapText="1"/>
    </xf>
    <xf numFmtId="0" fontId="48" fillId="0" borderId="12" xfId="8" applyFont="1" applyBorder="1" applyAlignment="1">
      <alignment horizontal="left" vertical="center" wrapText="1"/>
    </xf>
    <xf numFmtId="0" fontId="48" fillId="0" borderId="0" xfId="8" applyFont="1" applyAlignment="1" applyProtection="1">
      <alignment horizontal="center" vertical="top" wrapText="1"/>
      <protection locked="0"/>
    </xf>
    <xf numFmtId="0" fontId="48" fillId="0" borderId="12" xfId="8" applyFont="1" applyBorder="1" applyAlignment="1" applyProtection="1">
      <alignment horizontal="center" vertical="top" wrapText="1"/>
      <protection locked="0"/>
    </xf>
    <xf numFmtId="14" fontId="48" fillId="0" borderId="12" xfId="8" applyNumberFormat="1" applyFont="1" applyBorder="1" applyAlignment="1" applyProtection="1">
      <alignment horizontal="center" vertical="center" wrapText="1"/>
      <protection locked="0"/>
    </xf>
    <xf numFmtId="14" fontId="48" fillId="0" borderId="44" xfId="8" applyNumberFormat="1" applyFont="1" applyBorder="1" applyAlignment="1" applyProtection="1">
      <alignment horizontal="center" vertical="center" wrapText="1"/>
      <protection locked="0"/>
    </xf>
    <xf numFmtId="0" fontId="53" fillId="0" borderId="0" xfId="5" applyFont="1" applyAlignment="1">
      <alignment horizontal="left" vertical="top" wrapText="1"/>
    </xf>
    <xf numFmtId="0" fontId="50" fillId="0" borderId="12" xfId="5" applyFont="1" applyBorder="1" applyAlignment="1" applyProtection="1">
      <alignment horizontal="center" vertical="center" shrinkToFit="1"/>
      <protection locked="0"/>
    </xf>
    <xf numFmtId="0" fontId="50" fillId="0" borderId="0" xfId="5" applyFont="1" applyAlignment="1">
      <alignment vertical="center"/>
    </xf>
    <xf numFmtId="0" fontId="48" fillId="0" borderId="12" xfId="5" applyFont="1" applyBorder="1" applyAlignment="1" applyProtection="1">
      <alignment horizontal="center" vertical="center" shrinkToFit="1"/>
      <protection locked="0"/>
    </xf>
    <xf numFmtId="0" fontId="50" fillId="0" borderId="11" xfId="5" applyFont="1" applyBorder="1" applyAlignment="1">
      <alignment horizontal="center" vertical="center" shrinkToFit="1"/>
    </xf>
    <xf numFmtId="0" fontId="50" fillId="0" borderId="0" xfId="5" applyFont="1" applyAlignment="1">
      <alignment horizontal="center" vertical="center" shrinkToFit="1"/>
    </xf>
    <xf numFmtId="0" fontId="50" fillId="0" borderId="10" xfId="5" applyFont="1" applyBorder="1" applyAlignment="1">
      <alignment horizontal="center" vertical="center"/>
    </xf>
    <xf numFmtId="0" fontId="51" fillId="0" borderId="45" xfId="5" applyFont="1" applyBorder="1" applyAlignment="1">
      <alignment vertical="center"/>
    </xf>
    <xf numFmtId="0" fontId="51" fillId="0" borderId="8" xfId="5" applyFont="1" applyBorder="1" applyAlignment="1">
      <alignment vertical="center"/>
    </xf>
    <xf numFmtId="0" fontId="60" fillId="0" borderId="8" xfId="5" applyFont="1" applyBorder="1" applyAlignment="1" applyProtection="1">
      <alignment horizontal="left" vertical="top" wrapText="1"/>
      <protection locked="0"/>
    </xf>
    <xf numFmtId="0" fontId="60" fillId="0" borderId="0" xfId="5" applyFont="1" applyAlignment="1" applyProtection="1">
      <alignment horizontal="left" vertical="top" wrapText="1"/>
      <protection locked="0"/>
    </xf>
    <xf numFmtId="0" fontId="60" fillId="0" borderId="12" xfId="5" applyFont="1" applyBorder="1" applyAlignment="1" applyProtection="1">
      <alignment horizontal="left" vertical="top" wrapText="1"/>
      <protection locked="0"/>
    </xf>
    <xf numFmtId="0" fontId="51" fillId="0" borderId="8" xfId="5" applyFont="1" applyBorder="1" applyAlignment="1">
      <alignment horizontal="center"/>
    </xf>
    <xf numFmtId="0" fontId="51" fillId="0" borderId="9" xfId="5" applyFont="1" applyBorder="1" applyAlignment="1">
      <alignment horizontal="center"/>
    </xf>
    <xf numFmtId="0" fontId="60" fillId="0" borderId="11" xfId="5" applyFont="1" applyBorder="1" applyAlignment="1">
      <alignment horizontal="left" vertical="top" wrapText="1"/>
    </xf>
    <xf numFmtId="0" fontId="60" fillId="0" borderId="0" xfId="5" applyFont="1" applyAlignment="1">
      <alignment horizontal="left" vertical="top" wrapText="1"/>
    </xf>
    <xf numFmtId="14" fontId="50" fillId="0" borderId="47" xfId="5" applyNumberFormat="1" applyFont="1" applyBorder="1" applyAlignment="1" applyProtection="1">
      <alignment horizontal="center" vertical="center"/>
      <protection locked="0"/>
    </xf>
    <xf numFmtId="0" fontId="50" fillId="0" borderId="10" xfId="5" applyFont="1" applyBorder="1" applyAlignment="1" applyProtection="1">
      <alignment horizontal="center" vertical="center" shrinkToFit="1"/>
      <protection locked="0"/>
    </xf>
    <xf numFmtId="0" fontId="50" fillId="0" borderId="56" xfId="5" applyFont="1" applyBorder="1" applyAlignment="1" applyProtection="1">
      <alignment horizontal="center" vertical="center" shrinkToFit="1"/>
      <protection locked="0"/>
    </xf>
    <xf numFmtId="0" fontId="50" fillId="0" borderId="16" xfId="5" applyFont="1" applyBorder="1" applyAlignment="1" applyProtection="1">
      <alignment horizontal="center" vertical="center" shrinkToFit="1"/>
      <protection locked="0"/>
    </xf>
    <xf numFmtId="0" fontId="50" fillId="0" borderId="55" xfId="5" applyFont="1" applyBorder="1" applyAlignment="1" applyProtection="1">
      <alignment horizontal="center" vertical="center" shrinkToFit="1"/>
      <protection locked="0"/>
    </xf>
    <xf numFmtId="0" fontId="48" fillId="0" borderId="11" xfId="5" applyFont="1" applyBorder="1" applyAlignment="1" applyProtection="1">
      <alignment horizontal="center" vertical="center"/>
      <protection locked="0"/>
    </xf>
    <xf numFmtId="0" fontId="51" fillId="11" borderId="38" xfId="5" applyFont="1" applyFill="1" applyBorder="1" applyAlignment="1">
      <alignment horizontal="left" vertical="center"/>
    </xf>
    <xf numFmtId="0" fontId="51" fillId="11" borderId="39" xfId="5" applyFont="1" applyFill="1" applyBorder="1" applyAlignment="1">
      <alignment horizontal="left" vertical="center"/>
    </xf>
    <xf numFmtId="0" fontId="51" fillId="11" borderId="57" xfId="5" applyFont="1" applyFill="1" applyBorder="1" applyAlignment="1">
      <alignment horizontal="left" vertical="center"/>
    </xf>
    <xf numFmtId="0" fontId="50" fillId="0" borderId="0" xfId="5" applyFont="1" applyAlignment="1">
      <alignment horizontal="center" vertical="top"/>
    </xf>
    <xf numFmtId="0" fontId="61" fillId="0" borderId="8" xfId="5" applyFont="1" applyBorder="1" applyAlignment="1">
      <alignment horizontal="left" vertical="center"/>
    </xf>
    <xf numFmtId="0" fontId="51" fillId="0" borderId="45" xfId="5" applyFont="1" applyBorder="1" applyAlignment="1">
      <alignment horizontal="center" vertical="center"/>
    </xf>
    <xf numFmtId="0" fontId="52" fillId="0" borderId="8" xfId="5" applyFont="1" applyBorder="1" applyAlignment="1">
      <alignment horizontal="center" vertical="center"/>
    </xf>
    <xf numFmtId="0" fontId="52" fillId="0" borderId="9" xfId="5" applyFont="1" applyBorder="1" applyAlignment="1">
      <alignment horizontal="center" vertical="center"/>
    </xf>
    <xf numFmtId="0" fontId="51" fillId="0" borderId="13" xfId="5" applyFont="1" applyBorder="1" applyAlignment="1">
      <alignment horizontal="center" vertical="center"/>
    </xf>
    <xf numFmtId="0" fontId="51" fillId="0" borderId="8" xfId="5" applyFont="1" applyBorder="1" applyAlignment="1">
      <alignment horizontal="center" vertical="center"/>
    </xf>
    <xf numFmtId="0" fontId="51" fillId="0" borderId="9" xfId="5" applyFont="1" applyBorder="1" applyAlignment="1">
      <alignment horizontal="center" vertical="center"/>
    </xf>
    <xf numFmtId="0" fontId="52" fillId="0" borderId="46" xfId="5" applyFont="1" applyBorder="1" applyAlignment="1">
      <alignment horizontal="center" vertical="center"/>
    </xf>
    <xf numFmtId="14" fontId="48" fillId="0" borderId="0" xfId="5" applyNumberFormat="1" applyFont="1" applyAlignment="1" applyProtection="1">
      <alignment horizontal="center" vertical="center"/>
      <protection locked="0"/>
    </xf>
    <xf numFmtId="14" fontId="48" fillId="0" borderId="10" xfId="5" applyNumberFormat="1" applyFont="1" applyBorder="1" applyAlignment="1" applyProtection="1">
      <alignment horizontal="center" vertical="center"/>
      <protection locked="0"/>
    </xf>
    <xf numFmtId="0" fontId="50" fillId="0" borderId="11" xfId="5" applyFont="1" applyBorder="1" applyAlignment="1" applyProtection="1">
      <alignment horizontal="center" vertical="center" shrinkToFit="1"/>
      <protection locked="0"/>
    </xf>
    <xf numFmtId="0" fontId="51" fillId="11" borderId="45" xfId="5" applyFont="1" applyFill="1" applyBorder="1" applyAlignment="1">
      <alignment horizontal="left" vertical="center"/>
    </xf>
    <xf numFmtId="0" fontId="51" fillId="11" borderId="8" xfId="5" applyFont="1" applyFill="1" applyBorder="1" applyAlignment="1">
      <alignment horizontal="left" vertical="center"/>
    </xf>
    <xf numFmtId="0" fontId="51" fillId="11" borderId="46" xfId="5" applyFont="1" applyFill="1" applyBorder="1" applyAlignment="1">
      <alignment horizontal="left" vertical="center"/>
    </xf>
    <xf numFmtId="0" fontId="51" fillId="11" borderId="48" xfId="5" applyFont="1" applyFill="1" applyBorder="1" applyAlignment="1">
      <alignment horizontal="left" vertical="center"/>
    </xf>
    <xf numFmtId="0" fontId="51" fillId="11" borderId="12" xfId="5" applyFont="1" applyFill="1" applyBorder="1" applyAlignment="1">
      <alignment horizontal="left" vertical="center"/>
    </xf>
    <xf numFmtId="0" fontId="51" fillId="11" borderId="44" xfId="5" applyFont="1" applyFill="1" applyBorder="1" applyAlignment="1">
      <alignment horizontal="left" vertical="center"/>
    </xf>
    <xf numFmtId="0" fontId="51" fillId="12" borderId="47" xfId="5" applyFont="1" applyFill="1" applyBorder="1" applyAlignment="1">
      <alignment horizontal="center" vertical="center"/>
    </xf>
    <xf numFmtId="0" fontId="51" fillId="12" borderId="0" xfId="5" applyFont="1" applyFill="1" applyAlignment="1">
      <alignment horizontal="center" vertical="center"/>
    </xf>
    <xf numFmtId="0" fontId="51" fillId="0" borderId="45" xfId="5" applyFont="1" applyBorder="1" applyAlignment="1">
      <alignment horizontal="center" wrapText="1"/>
    </xf>
    <xf numFmtId="0" fontId="51" fillId="0" borderId="8" xfId="5" applyFont="1" applyBorder="1" applyAlignment="1">
      <alignment horizontal="center" wrapText="1"/>
    </xf>
    <xf numFmtId="0" fontId="51" fillId="0" borderId="9" xfId="5" applyFont="1" applyBorder="1" applyAlignment="1">
      <alignment horizontal="center" wrapText="1"/>
    </xf>
    <xf numFmtId="0" fontId="51" fillId="0" borderId="11" xfId="5" applyFont="1" applyBorder="1" applyAlignment="1">
      <alignment horizontal="center"/>
    </xf>
    <xf numFmtId="0" fontId="52" fillId="0" borderId="0" xfId="5" applyFont="1" applyAlignment="1">
      <alignment horizontal="center"/>
    </xf>
    <xf numFmtId="0" fontId="52" fillId="0" borderId="1" xfId="5" applyFont="1" applyBorder="1" applyAlignment="1">
      <alignment horizontal="center"/>
    </xf>
    <xf numFmtId="14" fontId="51" fillId="0" borderId="47" xfId="5" applyNumberFormat="1" applyFont="1" applyBorder="1" applyAlignment="1" applyProtection="1">
      <alignment horizontal="center" vertical="center" wrapText="1"/>
      <protection locked="0"/>
    </xf>
    <xf numFmtId="0" fontId="51" fillId="0" borderId="0" xfId="5" applyFont="1" applyAlignment="1" applyProtection="1">
      <alignment horizontal="center" vertical="center" wrapText="1"/>
      <protection locked="0"/>
    </xf>
    <xf numFmtId="0" fontId="51" fillId="0" borderId="10" xfId="5" applyFont="1" applyBorder="1" applyAlignment="1" applyProtection="1">
      <alignment horizontal="center" vertical="center" wrapText="1"/>
      <protection locked="0"/>
    </xf>
    <xf numFmtId="0" fontId="51" fillId="0" borderId="20" xfId="5" applyFont="1" applyBorder="1" applyAlignment="1" applyProtection="1">
      <alignment horizontal="center" vertical="center" wrapText="1"/>
      <protection locked="0"/>
    </xf>
    <xf numFmtId="0" fontId="51" fillId="0" borderId="16" xfId="5" applyFont="1" applyBorder="1" applyAlignment="1" applyProtection="1">
      <alignment horizontal="center" vertical="center" wrapText="1"/>
      <protection locked="0"/>
    </xf>
    <xf numFmtId="0" fontId="51" fillId="0" borderId="55" xfId="5" applyFont="1" applyBorder="1" applyAlignment="1" applyProtection="1">
      <alignment horizontal="center" vertical="center" wrapText="1"/>
      <protection locked="0"/>
    </xf>
    <xf numFmtId="0" fontId="48" fillId="0" borderId="52" xfId="5" applyFont="1" applyBorder="1" applyAlignment="1">
      <alignment vertical="center" wrapText="1"/>
    </xf>
    <xf numFmtId="0" fontId="48" fillId="0" borderId="51" xfId="5" applyFont="1" applyBorder="1" applyAlignment="1">
      <alignment vertical="center" wrapText="1"/>
    </xf>
    <xf numFmtId="0" fontId="50" fillId="0" borderId="11" xfId="5" applyFont="1" applyBorder="1" applyAlignment="1">
      <alignment horizontal="left" vertical="center" wrapText="1"/>
    </xf>
    <xf numFmtId="0" fontId="50" fillId="0" borderId="0" xfId="5" applyFont="1" applyAlignment="1">
      <alignment horizontal="left" vertical="center" wrapText="1"/>
    </xf>
    <xf numFmtId="0" fontId="51" fillId="0" borderId="23" xfId="5" applyFont="1" applyBorder="1" applyAlignment="1" applyProtection="1">
      <alignment horizontal="center" vertical="center"/>
      <protection locked="0"/>
    </xf>
    <xf numFmtId="0" fontId="51" fillId="0" borderId="25" xfId="5" applyFont="1" applyBorder="1" applyAlignment="1" applyProtection="1">
      <alignment horizontal="center" vertical="center"/>
      <protection locked="0"/>
    </xf>
    <xf numFmtId="0" fontId="50" fillId="0" borderId="11" xfId="5" applyFont="1" applyBorder="1" applyAlignment="1">
      <alignment horizontal="right" vertical="center"/>
    </xf>
    <xf numFmtId="0" fontId="50" fillId="0" borderId="10" xfId="5" applyFont="1" applyBorder="1" applyAlignment="1">
      <alignment horizontal="right" vertical="center"/>
    </xf>
    <xf numFmtId="0" fontId="60" fillId="0" borderId="0" xfId="5" applyFont="1" applyAlignment="1">
      <alignment horizontal="center" vertical="center"/>
    </xf>
    <xf numFmtId="0" fontId="29" fillId="3" borderId="0" xfId="0" applyFont="1" applyFill="1" applyAlignment="1">
      <alignment horizontal="left" vertical="center"/>
    </xf>
    <xf numFmtId="0" fontId="29" fillId="3" borderId="16" xfId="0" applyFont="1" applyFill="1" applyBorder="1" applyAlignment="1">
      <alignment horizontal="left" vertical="center"/>
    </xf>
    <xf numFmtId="0" fontId="181" fillId="3" borderId="0" xfId="0" applyFont="1" applyFill="1" applyAlignment="1">
      <alignment horizontal="center" wrapText="1"/>
    </xf>
    <xf numFmtId="0" fontId="181" fillId="3" borderId="12" xfId="0" applyFont="1" applyFill="1" applyBorder="1" applyAlignment="1">
      <alignment horizontal="center" wrapText="1"/>
    </xf>
    <xf numFmtId="0" fontId="181" fillId="3" borderId="8" xfId="0" applyFont="1" applyFill="1" applyBorder="1" applyAlignment="1">
      <alignment horizontal="center" wrapText="1"/>
    </xf>
    <xf numFmtId="0" fontId="183" fillId="3" borderId="0" xfId="0" applyFont="1" applyFill="1" applyAlignment="1">
      <alignment horizontal="center" vertical="center" wrapText="1"/>
    </xf>
    <xf numFmtId="0" fontId="183" fillId="3" borderId="0" xfId="0" applyFont="1" applyFill="1" applyAlignment="1">
      <alignment horizontal="center" vertical="center"/>
    </xf>
    <xf numFmtId="0" fontId="183" fillId="3" borderId="10" xfId="0" applyFont="1" applyFill="1" applyBorder="1" applyAlignment="1">
      <alignment horizontal="center" vertical="center"/>
    </xf>
    <xf numFmtId="0" fontId="138" fillId="3" borderId="0" xfId="0" applyFont="1" applyFill="1" applyAlignment="1">
      <alignment horizontal="left"/>
    </xf>
    <xf numFmtId="49" fontId="116" fillId="3" borderId="0" xfId="0" applyNumberFormat="1" applyFont="1" applyFill="1" applyAlignment="1">
      <alignment horizontal="center"/>
    </xf>
    <xf numFmtId="0" fontId="181" fillId="3" borderId="8" xfId="0" applyFont="1" applyFill="1" applyBorder="1" applyAlignment="1">
      <alignment horizontal="center" vertical="center"/>
    </xf>
    <xf numFmtId="0" fontId="181" fillId="3" borderId="9" xfId="0" applyFont="1" applyFill="1" applyBorder="1" applyAlignment="1">
      <alignment horizontal="center" vertical="center"/>
    </xf>
    <xf numFmtId="0" fontId="181" fillId="3" borderId="0" xfId="0" applyFont="1" applyFill="1" applyAlignment="1">
      <alignment horizontal="center" vertical="center"/>
    </xf>
    <xf numFmtId="0" fontId="181" fillId="3" borderId="10" xfId="0" applyFont="1" applyFill="1" applyBorder="1" applyAlignment="1">
      <alignment horizontal="center" vertical="center"/>
    </xf>
    <xf numFmtId="0" fontId="181" fillId="3" borderId="12" xfId="0" applyFont="1" applyFill="1" applyBorder="1" applyAlignment="1">
      <alignment horizontal="center" vertical="center"/>
    </xf>
    <xf numFmtId="0" fontId="181" fillId="3" borderId="15" xfId="0" applyFont="1" applyFill="1" applyBorder="1" applyAlignment="1">
      <alignment horizontal="center" vertical="center"/>
    </xf>
    <xf numFmtId="0" fontId="181" fillId="3" borderId="12" xfId="0" applyFont="1" applyFill="1" applyBorder="1" applyAlignment="1">
      <alignment horizontal="center" vertical="center" wrapText="1"/>
    </xf>
    <xf numFmtId="0" fontId="181" fillId="3" borderId="24" xfId="0" applyFont="1" applyFill="1" applyBorder="1" applyAlignment="1">
      <alignment horizontal="center" vertical="center" wrapText="1"/>
    </xf>
    <xf numFmtId="0" fontId="181" fillId="3" borderId="13" xfId="0" applyFont="1" applyFill="1" applyBorder="1" applyAlignment="1" applyProtection="1">
      <alignment horizontal="center" vertical="center" wrapText="1"/>
      <protection locked="0"/>
    </xf>
    <xf numFmtId="0" fontId="181" fillId="3" borderId="8" xfId="0" applyFont="1" applyFill="1" applyBorder="1" applyAlignment="1" applyProtection="1">
      <alignment horizontal="center" vertical="center" wrapText="1"/>
      <protection locked="0"/>
    </xf>
    <xf numFmtId="0" fontId="181" fillId="3" borderId="11" xfId="0" applyFont="1" applyFill="1" applyBorder="1" applyAlignment="1" applyProtection="1">
      <alignment horizontal="center" vertical="center" wrapText="1"/>
      <protection locked="0"/>
    </xf>
    <xf numFmtId="0" fontId="181" fillId="3" borderId="0" xfId="0" applyFont="1" applyFill="1" applyAlignment="1" applyProtection="1">
      <alignment horizontal="center" vertical="center" wrapText="1"/>
      <protection locked="0"/>
    </xf>
    <xf numFmtId="0" fontId="181" fillId="3" borderId="14" xfId="0" applyFont="1" applyFill="1" applyBorder="1" applyAlignment="1" applyProtection="1">
      <alignment horizontal="center" vertical="center" wrapText="1"/>
      <protection locked="0"/>
    </xf>
    <xf numFmtId="0" fontId="181" fillId="3" borderId="12" xfId="0" applyFont="1" applyFill="1" applyBorder="1" applyAlignment="1" applyProtection="1">
      <alignment horizontal="center" vertical="center" wrapText="1"/>
      <protection locked="0"/>
    </xf>
    <xf numFmtId="3" fontId="181" fillId="3" borderId="13" xfId="0" applyNumberFormat="1" applyFont="1" applyFill="1" applyBorder="1" applyAlignment="1" applyProtection="1">
      <alignment horizontal="center" vertical="center" wrapText="1"/>
      <protection locked="0"/>
    </xf>
    <xf numFmtId="0" fontId="180" fillId="3" borderId="23" xfId="0" applyFont="1" applyFill="1" applyBorder="1" applyAlignment="1" applyProtection="1">
      <alignment horizontal="center"/>
      <protection locked="0"/>
    </xf>
    <xf numFmtId="0" fontId="180" fillId="3" borderId="24" xfId="0" applyFont="1" applyFill="1" applyBorder="1" applyAlignment="1" applyProtection="1">
      <alignment horizontal="center"/>
      <protection locked="0"/>
    </xf>
    <xf numFmtId="0" fontId="180" fillId="3" borderId="25" xfId="0" applyFont="1" applyFill="1" applyBorder="1" applyAlignment="1" applyProtection="1">
      <alignment horizontal="center"/>
      <protection locked="0"/>
    </xf>
    <xf numFmtId="0" fontId="183" fillId="3" borderId="13" xfId="0" applyFont="1" applyFill="1" applyBorder="1" applyAlignment="1">
      <alignment horizontal="center" vertical="center" wrapText="1"/>
    </xf>
    <xf numFmtId="0" fontId="183" fillId="3" borderId="8" xfId="0" applyFont="1" applyFill="1" applyBorder="1" applyAlignment="1">
      <alignment horizontal="center" vertical="center" wrapText="1"/>
    </xf>
    <xf numFmtId="0" fontId="183" fillId="3" borderId="14" xfId="0" applyFont="1" applyFill="1" applyBorder="1" applyAlignment="1">
      <alignment horizontal="center" vertical="center" wrapText="1"/>
    </xf>
    <xf numFmtId="0" fontId="183" fillId="3" borderId="12" xfId="0" applyFont="1" applyFill="1" applyBorder="1" applyAlignment="1">
      <alignment horizontal="center" vertical="center" wrapText="1"/>
    </xf>
    <xf numFmtId="0" fontId="180" fillId="3" borderId="8" xfId="0" applyFont="1" applyFill="1" applyBorder="1" applyAlignment="1">
      <alignment horizontal="left" vertical="center" wrapText="1"/>
    </xf>
    <xf numFmtId="0" fontId="180" fillId="3" borderId="9" xfId="0" applyFont="1" applyFill="1" applyBorder="1" applyAlignment="1">
      <alignment horizontal="left" vertical="center" wrapText="1"/>
    </xf>
    <xf numFmtId="0" fontId="180" fillId="3" borderId="12" xfId="0" applyFont="1" applyFill="1" applyBorder="1" applyAlignment="1">
      <alignment horizontal="left" vertical="center" wrapText="1"/>
    </xf>
    <xf numFmtId="0" fontId="180" fillId="3" borderId="15" xfId="0" applyFont="1" applyFill="1" applyBorder="1" applyAlignment="1">
      <alignment horizontal="left" vertical="center" wrapText="1"/>
    </xf>
    <xf numFmtId="0" fontId="180" fillId="3" borderId="0" xfId="0" applyFont="1" applyFill="1" applyAlignment="1" applyProtection="1">
      <alignment horizontal="center" vertical="center" wrapText="1"/>
      <protection locked="0"/>
    </xf>
    <xf numFmtId="0" fontId="180" fillId="3" borderId="10" xfId="0" applyFont="1" applyFill="1" applyBorder="1" applyAlignment="1" applyProtection="1">
      <alignment horizontal="center" vertical="center" wrapText="1"/>
      <protection locked="0"/>
    </xf>
    <xf numFmtId="0" fontId="181" fillId="3" borderId="0" xfId="0" applyFont="1" applyFill="1" applyAlignment="1">
      <alignment horizontal="justify" vertical="center"/>
    </xf>
    <xf numFmtId="0" fontId="180" fillId="3" borderId="11" xfId="0" applyFont="1" applyFill="1" applyBorder="1" applyAlignment="1">
      <alignment horizontal="right"/>
    </xf>
    <xf numFmtId="0" fontId="180" fillId="3" borderId="0" xfId="0" applyFont="1" applyFill="1" applyAlignment="1">
      <alignment horizontal="right"/>
    </xf>
    <xf numFmtId="0" fontId="180" fillId="3" borderId="10" xfId="0" applyFont="1" applyFill="1" applyBorder="1" applyAlignment="1">
      <alignment horizontal="right"/>
    </xf>
    <xf numFmtId="0" fontId="181" fillId="3" borderId="9" xfId="0" applyFont="1" applyFill="1" applyBorder="1" applyAlignment="1" applyProtection="1">
      <alignment horizontal="center" vertical="center" wrapText="1"/>
      <protection locked="0"/>
    </xf>
    <xf numFmtId="0" fontId="181" fillId="3" borderId="15" xfId="0" applyFont="1" applyFill="1" applyBorder="1" applyAlignment="1" applyProtection="1">
      <alignment horizontal="center" vertical="center" wrapText="1"/>
      <protection locked="0"/>
    </xf>
    <xf numFmtId="0" fontId="181" fillId="3" borderId="13" xfId="0" applyFont="1" applyFill="1" applyBorder="1" applyAlignment="1">
      <alignment horizontal="center" vertical="center" wrapText="1"/>
    </xf>
    <xf numFmtId="0" fontId="181" fillId="3" borderId="8" xfId="0" applyFont="1" applyFill="1" applyBorder="1" applyAlignment="1">
      <alignment horizontal="center" vertical="center" wrapText="1"/>
    </xf>
    <xf numFmtId="0" fontId="181" fillId="3" borderId="9" xfId="0" applyFont="1" applyFill="1" applyBorder="1" applyAlignment="1">
      <alignment horizontal="center" vertical="center" wrapText="1"/>
    </xf>
    <xf numFmtId="0" fontId="181" fillId="3" borderId="11" xfId="0" applyFont="1" applyFill="1" applyBorder="1" applyAlignment="1">
      <alignment horizontal="center" vertical="center" wrapText="1"/>
    </xf>
    <xf numFmtId="0" fontId="181" fillId="3" borderId="0" xfId="0" applyFont="1" applyFill="1" applyAlignment="1">
      <alignment horizontal="center" vertical="center" wrapText="1"/>
    </xf>
    <xf numFmtId="0" fontId="181" fillId="3" borderId="10" xfId="0" applyFont="1" applyFill="1" applyBorder="1" applyAlignment="1">
      <alignment horizontal="center" vertical="center" wrapText="1"/>
    </xf>
    <xf numFmtId="0" fontId="181" fillId="3" borderId="10" xfId="0" applyFont="1" applyFill="1" applyBorder="1" applyAlignment="1" applyProtection="1">
      <alignment horizontal="center" vertical="center" wrapText="1"/>
      <protection locked="0"/>
    </xf>
    <xf numFmtId="0" fontId="181" fillId="3" borderId="24" xfId="0" applyFont="1" applyFill="1" applyBorder="1" applyAlignment="1" applyProtection="1">
      <alignment horizontal="center"/>
      <protection locked="0"/>
    </xf>
    <xf numFmtId="0" fontId="181" fillId="3" borderId="12" xfId="0" applyFont="1" applyFill="1" applyBorder="1" applyAlignment="1" applyProtection="1">
      <alignment horizontal="center"/>
      <protection locked="0"/>
    </xf>
    <xf numFmtId="0" fontId="183" fillId="3" borderId="17" xfId="0" applyFont="1" applyFill="1" applyBorder="1" applyAlignment="1">
      <alignment horizontal="center"/>
    </xf>
    <xf numFmtId="0" fontId="183" fillId="3" borderId="47" xfId="0" applyFont="1" applyFill="1" applyBorder="1" applyAlignment="1">
      <alignment horizontal="center"/>
    </xf>
    <xf numFmtId="0" fontId="183" fillId="3" borderId="47" xfId="0" applyFont="1" applyFill="1" applyBorder="1" applyAlignment="1">
      <alignment horizontal="left" vertical="top" wrapText="1"/>
    </xf>
    <xf numFmtId="0" fontId="181" fillId="3" borderId="11" xfId="0" applyFont="1" applyFill="1" applyBorder="1" applyAlignment="1">
      <alignment horizontal="right"/>
    </xf>
    <xf numFmtId="0" fontId="181" fillId="3" borderId="10" xfId="0" applyFont="1" applyFill="1" applyBorder="1" applyAlignment="1">
      <alignment horizontal="right"/>
    </xf>
    <xf numFmtId="0" fontId="180" fillId="3" borderId="47" xfId="0" applyFont="1" applyFill="1" applyBorder="1" applyAlignment="1">
      <alignment horizontal="right"/>
    </xf>
    <xf numFmtId="0" fontId="180" fillId="3" borderId="0" xfId="0" applyFont="1" applyFill="1" applyAlignment="1">
      <alignment horizontal="left" wrapText="1"/>
    </xf>
    <xf numFmtId="0" fontId="180" fillId="3" borderId="10" xfId="0" applyFont="1" applyFill="1" applyBorder="1" applyAlignment="1">
      <alignment horizontal="left" wrapText="1"/>
    </xf>
    <xf numFmtId="0" fontId="180" fillId="3" borderId="11" xfId="0" applyFont="1" applyFill="1" applyBorder="1" applyAlignment="1">
      <alignment horizontal="right" vertical="center"/>
    </xf>
    <xf numFmtId="0" fontId="180" fillId="3" borderId="10" xfId="0" applyFont="1" applyFill="1" applyBorder="1" applyAlignment="1">
      <alignment horizontal="right" vertical="center"/>
    </xf>
    <xf numFmtId="0" fontId="180" fillId="3" borderId="0" xfId="0" applyFont="1" applyFill="1" applyAlignment="1">
      <alignment horizontal="right" vertical="center"/>
    </xf>
    <xf numFmtId="0" fontId="180" fillId="3" borderId="0" xfId="0" applyFont="1" applyFill="1" applyAlignment="1">
      <alignment horizontal="center" vertical="center"/>
    </xf>
    <xf numFmtId="0" fontId="180" fillId="3" borderId="10" xfId="0" applyFont="1" applyFill="1" applyBorder="1" applyAlignment="1">
      <alignment horizontal="center" vertical="center"/>
    </xf>
    <xf numFmtId="0" fontId="181" fillId="3" borderId="11" xfId="0" applyFont="1" applyFill="1" applyBorder="1" applyAlignment="1">
      <alignment horizontal="center" vertical="center"/>
    </xf>
    <xf numFmtId="0" fontId="181" fillId="3" borderId="1" xfId="0" applyFont="1" applyFill="1" applyBorder="1" applyAlignment="1">
      <alignment horizontal="center" vertical="center"/>
    </xf>
    <xf numFmtId="0" fontId="181" fillId="3" borderId="0" xfId="0" applyFont="1" applyFill="1" applyAlignment="1">
      <alignment horizontal="left"/>
    </xf>
    <xf numFmtId="0" fontId="180" fillId="3" borderId="23" xfId="0" applyFont="1" applyFill="1" applyBorder="1" applyAlignment="1" applyProtection="1">
      <alignment horizontal="center" vertical="center"/>
      <protection locked="0"/>
    </xf>
    <xf numFmtId="0" fontId="180" fillId="3" borderId="24" xfId="0" applyFont="1" applyFill="1" applyBorder="1" applyAlignment="1" applyProtection="1">
      <alignment horizontal="center" vertical="center"/>
      <protection locked="0"/>
    </xf>
    <xf numFmtId="0" fontId="180" fillId="3" borderId="25" xfId="0" applyFont="1" applyFill="1" applyBorder="1" applyAlignment="1" applyProtection="1">
      <alignment horizontal="center" vertical="center"/>
      <protection locked="0"/>
    </xf>
    <xf numFmtId="0" fontId="180" fillId="3" borderId="0" xfId="0" applyFont="1" applyFill="1" applyAlignment="1">
      <alignment horizontal="center"/>
    </xf>
    <xf numFmtId="0" fontId="180" fillId="3" borderId="10" xfId="0" applyFont="1" applyFill="1" applyBorder="1" applyAlignment="1">
      <alignment horizontal="center"/>
    </xf>
    <xf numFmtId="0" fontId="180" fillId="3" borderId="12" xfId="0" applyFont="1" applyFill="1" applyBorder="1" applyProtection="1">
      <protection locked="0"/>
    </xf>
    <xf numFmtId="0" fontId="181" fillId="3" borderId="24" xfId="0" applyFont="1" applyFill="1" applyBorder="1" applyAlignment="1">
      <alignment horizontal="center"/>
    </xf>
    <xf numFmtId="0" fontId="181" fillId="3" borderId="12" xfId="0" applyFont="1" applyFill="1" applyBorder="1" applyAlignment="1">
      <alignment horizontal="center"/>
    </xf>
    <xf numFmtId="14" fontId="181" fillId="3" borderId="24" xfId="0" applyNumberFormat="1" applyFont="1" applyFill="1" applyBorder="1" applyAlignment="1" applyProtection="1">
      <alignment horizontal="center"/>
      <protection locked="0"/>
    </xf>
    <xf numFmtId="14" fontId="181" fillId="3" borderId="12" xfId="0" applyNumberFormat="1" applyFont="1" applyFill="1" applyBorder="1" applyAlignment="1">
      <alignment horizontal="center"/>
    </xf>
    <xf numFmtId="0" fontId="181" fillId="3" borderId="12" xfId="0" applyFont="1" applyFill="1" applyBorder="1"/>
    <xf numFmtId="0" fontId="181" fillId="3" borderId="12" xfId="0" applyFont="1" applyFill="1" applyBorder="1" applyAlignment="1">
      <alignment vertical="center"/>
    </xf>
    <xf numFmtId="0" fontId="181" fillId="3" borderId="24" xfId="0" applyFont="1" applyFill="1" applyBorder="1" applyProtection="1">
      <protection locked="0"/>
    </xf>
    <xf numFmtId="0" fontId="181" fillId="3" borderId="12" xfId="0" applyFont="1" applyFill="1" applyBorder="1" applyAlignment="1">
      <alignment horizontal="left" vertical="center"/>
    </xf>
    <xf numFmtId="0" fontId="181" fillId="3" borderId="0" xfId="0" applyFont="1" applyFill="1" applyAlignment="1">
      <alignment horizontal="center"/>
    </xf>
    <xf numFmtId="0" fontId="181" fillId="3" borderId="10" xfId="0" applyFont="1" applyFill="1" applyBorder="1" applyAlignment="1">
      <alignment horizontal="center"/>
    </xf>
    <xf numFmtId="0" fontId="183" fillId="3" borderId="18" xfId="0" applyFont="1" applyFill="1" applyBorder="1" applyAlignment="1">
      <alignment horizontal="center"/>
    </xf>
    <xf numFmtId="0" fontId="183" fillId="3" borderId="0" xfId="0" applyFont="1" applyFill="1" applyAlignment="1">
      <alignment horizontal="center"/>
    </xf>
    <xf numFmtId="0" fontId="183" fillId="3" borderId="17" xfId="0" applyFont="1" applyFill="1" applyBorder="1" applyAlignment="1">
      <alignment horizontal="center" vertical="center"/>
    </xf>
    <xf numFmtId="0" fontId="183" fillId="3" borderId="18" xfId="0" applyFont="1" applyFill="1" applyBorder="1" applyAlignment="1">
      <alignment horizontal="center" vertical="center"/>
    </xf>
    <xf numFmtId="0" fontId="183" fillId="3" borderId="47" xfId="0" applyFont="1" applyFill="1" applyBorder="1" applyAlignment="1">
      <alignment horizontal="center" vertical="center"/>
    </xf>
    <xf numFmtId="0" fontId="183" fillId="3" borderId="17" xfId="0" applyFont="1" applyFill="1" applyBorder="1" applyAlignment="1">
      <alignment horizontal="left"/>
    </xf>
    <xf numFmtId="0" fontId="183" fillId="3" borderId="18" xfId="0" applyFont="1" applyFill="1" applyBorder="1" applyAlignment="1">
      <alignment horizontal="left"/>
    </xf>
    <xf numFmtId="0" fontId="180" fillId="3" borderId="18" xfId="0" applyFont="1" applyFill="1" applyBorder="1" applyAlignment="1">
      <alignment horizontal="center" vertical="center"/>
    </xf>
    <xf numFmtId="0" fontId="181" fillId="3" borderId="12" xfId="0" applyFont="1" applyFill="1" applyBorder="1" applyProtection="1">
      <protection locked="0"/>
    </xf>
    <xf numFmtId="0" fontId="181" fillId="3" borderId="12" xfId="0" applyFont="1" applyFill="1" applyBorder="1" applyAlignment="1" applyProtection="1">
      <alignment vertical="center"/>
      <protection locked="0"/>
    </xf>
    <xf numFmtId="0" fontId="102" fillId="3" borderId="1" xfId="0" applyFont="1" applyFill="1" applyBorder="1" applyAlignment="1">
      <alignment horizontal="center" vertical="center" textRotation="90"/>
    </xf>
    <xf numFmtId="0" fontId="138" fillId="3" borderId="16" xfId="0" applyFont="1" applyFill="1" applyBorder="1" applyAlignment="1" applyProtection="1">
      <alignment horizontal="justify" vertical="center" wrapText="1"/>
      <protection locked="0"/>
    </xf>
    <xf numFmtId="0" fontId="179" fillId="3" borderId="0" xfId="0" applyFont="1" applyFill="1" applyAlignment="1">
      <alignment horizontal="left" vertical="center" wrapText="1"/>
    </xf>
    <xf numFmtId="0" fontId="181" fillId="3" borderId="0" xfId="0" applyFont="1" applyFill="1" applyAlignment="1">
      <alignment horizontal="left" vertical="center"/>
    </xf>
    <xf numFmtId="0" fontId="181" fillId="3" borderId="12" xfId="0" applyFont="1" applyFill="1" applyBorder="1" applyAlignment="1" applyProtection="1">
      <alignment horizontal="center" vertical="center"/>
      <protection locked="0"/>
    </xf>
    <xf numFmtId="0" fontId="183" fillId="3" borderId="47" xfId="0" applyFont="1" applyFill="1" applyBorder="1" applyAlignment="1">
      <alignment horizontal="left"/>
    </xf>
    <xf numFmtId="0" fontId="183" fillId="3" borderId="0" xfId="0" applyFont="1" applyFill="1" applyAlignment="1">
      <alignment horizontal="left"/>
    </xf>
    <xf numFmtId="0" fontId="181" fillId="3" borderId="47" xfId="0" applyFont="1" applyFill="1" applyBorder="1" applyAlignment="1">
      <alignment horizontal="center"/>
    </xf>
    <xf numFmtId="0" fontId="29" fillId="3" borderId="0" xfId="0" applyFont="1" applyFill="1" applyAlignment="1">
      <alignment horizontal="left" vertical="center" wrapText="1"/>
    </xf>
    <xf numFmtId="0" fontId="29" fillId="3" borderId="16" xfId="0" applyFont="1" applyFill="1" applyBorder="1" applyAlignment="1">
      <alignment horizontal="left" vertical="center" wrapText="1"/>
    </xf>
    <xf numFmtId="0" fontId="180" fillId="3" borderId="23" xfId="0" applyFont="1" applyFill="1" applyBorder="1" applyAlignment="1">
      <alignment horizontal="center" vertical="center"/>
    </xf>
    <xf numFmtId="0" fontId="180" fillId="3" borderId="24" xfId="0" applyFont="1" applyFill="1" applyBorder="1" applyAlignment="1">
      <alignment horizontal="center" vertical="center"/>
    </xf>
    <xf numFmtId="0" fontId="180" fillId="3" borderId="25" xfId="0" applyFont="1" applyFill="1" applyBorder="1" applyAlignment="1">
      <alignment horizontal="center" vertical="center"/>
    </xf>
    <xf numFmtId="0" fontId="181" fillId="3" borderId="14"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0" fillId="3" borderId="12" xfId="0" applyFont="1" applyFill="1" applyBorder="1" applyAlignment="1">
      <alignment horizontal="center"/>
    </xf>
    <xf numFmtId="0" fontId="180" fillId="3" borderId="24" xfId="0" applyFont="1" applyFill="1" applyBorder="1" applyAlignment="1">
      <alignment horizontal="center"/>
    </xf>
    <xf numFmtId="0" fontId="180" fillId="3" borderId="23" xfId="0" applyFont="1" applyFill="1" applyBorder="1" applyAlignment="1">
      <alignment horizontal="center"/>
    </xf>
    <xf numFmtId="0" fontId="180" fillId="3" borderId="25" xfId="0" applyFont="1" applyFill="1" applyBorder="1" applyAlignment="1">
      <alignment horizontal="center"/>
    </xf>
    <xf numFmtId="0" fontId="181" fillId="3" borderId="0" xfId="0" applyFont="1" applyFill="1" applyAlignment="1">
      <alignment horizontal="left" vertical="center" wrapText="1"/>
    </xf>
    <xf numFmtId="0" fontId="181" fillId="3" borderId="0" xfId="0" applyFont="1" applyFill="1" applyAlignment="1">
      <alignment horizontal="justify" vertical="center" wrapText="1"/>
    </xf>
    <xf numFmtId="0" fontId="30" fillId="3" borderId="8" xfId="0" applyFont="1" applyFill="1" applyBorder="1" applyAlignment="1" applyProtection="1">
      <alignment horizontal="center" vertical="center"/>
      <protection locked="0"/>
    </xf>
    <xf numFmtId="0" fontId="30" fillId="3" borderId="12" xfId="0" applyFont="1" applyFill="1" applyBorder="1" applyAlignment="1" applyProtection="1">
      <alignment horizontal="center" vertical="center"/>
      <protection locked="0"/>
    </xf>
    <xf numFmtId="0" fontId="112" fillId="3" borderId="17" xfId="0" applyFont="1" applyFill="1" applyBorder="1" applyAlignment="1">
      <alignment horizontal="center" vertical="center"/>
    </xf>
    <xf numFmtId="0" fontId="112" fillId="3" borderId="18" xfId="0" applyFont="1" applyFill="1" applyBorder="1" applyAlignment="1">
      <alignment horizontal="center" vertical="center"/>
    </xf>
    <xf numFmtId="0" fontId="112" fillId="3" borderId="68" xfId="0" applyFont="1" applyFill="1" applyBorder="1" applyAlignment="1">
      <alignment horizontal="center" vertical="center"/>
    </xf>
    <xf numFmtId="0" fontId="112" fillId="3" borderId="47" xfId="0" applyFont="1" applyFill="1" applyBorder="1" applyAlignment="1">
      <alignment horizontal="center" vertical="center"/>
    </xf>
    <xf numFmtId="0" fontId="112" fillId="3" borderId="0" xfId="0" applyFont="1" applyFill="1" applyAlignment="1">
      <alignment horizontal="center" vertical="center"/>
    </xf>
    <xf numFmtId="0" fontId="112" fillId="3" borderId="10" xfId="0" applyFont="1" applyFill="1" applyBorder="1" applyAlignment="1">
      <alignment horizontal="center" vertical="center"/>
    </xf>
    <xf numFmtId="0" fontId="112" fillId="3" borderId="20" xfId="0" applyFont="1" applyFill="1" applyBorder="1" applyAlignment="1">
      <alignment horizontal="center" vertical="center"/>
    </xf>
    <xf numFmtId="0" fontId="112" fillId="3" borderId="16" xfId="0" applyFont="1" applyFill="1" applyBorder="1" applyAlignment="1">
      <alignment horizontal="center" vertical="center"/>
    </xf>
    <xf numFmtId="0" fontId="112" fillId="3" borderId="55" xfId="0" applyFont="1" applyFill="1" applyBorder="1" applyAlignment="1">
      <alignment horizontal="center" vertical="center"/>
    </xf>
    <xf numFmtId="0" fontId="43" fillId="3" borderId="0" xfId="0" applyFont="1" applyFill="1" applyAlignment="1">
      <alignment horizontal="left"/>
    </xf>
    <xf numFmtId="49" fontId="0" fillId="3" borderId="0" xfId="0" applyNumberFormat="1" applyFill="1" applyAlignment="1">
      <alignment horizontal="center"/>
    </xf>
    <xf numFmtId="0" fontId="115" fillId="3" borderId="47" xfId="0" applyFont="1" applyFill="1" applyBorder="1" applyAlignment="1">
      <alignment horizontal="center"/>
    </xf>
    <xf numFmtId="0" fontId="115" fillId="3" borderId="0" xfId="0" applyFont="1" applyFill="1" applyAlignment="1">
      <alignment horizontal="center"/>
    </xf>
    <xf numFmtId="0" fontId="30" fillId="3" borderId="69" xfId="0" applyFont="1" applyFill="1" applyBorder="1" applyAlignment="1" applyProtection="1">
      <alignment horizontal="center"/>
      <protection locked="0"/>
    </xf>
    <xf numFmtId="0" fontId="30" fillId="3" borderId="71" xfId="0" applyFont="1" applyFill="1" applyBorder="1" applyAlignment="1" applyProtection="1">
      <alignment horizontal="center" vertical="center"/>
      <protection locked="0"/>
    </xf>
    <xf numFmtId="0" fontId="30" fillId="3" borderId="69" xfId="0" applyFont="1" applyFill="1" applyBorder="1" applyAlignment="1" applyProtection="1">
      <alignment horizontal="center" vertical="center"/>
      <protection locked="0"/>
    </xf>
    <xf numFmtId="0" fontId="30" fillId="3" borderId="72" xfId="0" applyFont="1" applyFill="1" applyBorder="1" applyAlignment="1" applyProtection="1">
      <alignment horizontal="center" vertical="center"/>
      <protection locked="0"/>
    </xf>
    <xf numFmtId="0" fontId="30" fillId="3" borderId="70" xfId="0" applyFont="1" applyFill="1" applyBorder="1" applyAlignment="1" applyProtection="1">
      <alignment horizontal="center" vertical="center"/>
      <protection locked="0"/>
    </xf>
    <xf numFmtId="0" fontId="138" fillId="3" borderId="16" xfId="0" applyFont="1" applyFill="1" applyBorder="1" applyAlignment="1">
      <alignment horizontal="justify" vertical="center" wrapText="1"/>
    </xf>
    <xf numFmtId="0" fontId="107" fillId="3" borderId="24" xfId="0" applyFont="1" applyFill="1" applyBorder="1" applyAlignment="1" applyProtection="1">
      <alignment horizontal="center" vertical="center"/>
      <protection locked="0"/>
    </xf>
    <xf numFmtId="0" fontId="114" fillId="3" borderId="23" xfId="0" applyFont="1" applyFill="1" applyBorder="1" applyAlignment="1">
      <alignment horizontal="center"/>
    </xf>
    <xf numFmtId="0" fontId="114" fillId="3" borderId="24" xfId="0" applyFont="1" applyFill="1" applyBorder="1" applyAlignment="1">
      <alignment horizontal="center"/>
    </xf>
    <xf numFmtId="0" fontId="114" fillId="3" borderId="25" xfId="0" applyFont="1" applyFill="1" applyBorder="1" applyAlignment="1">
      <alignment horizontal="center"/>
    </xf>
    <xf numFmtId="0" fontId="102" fillId="3" borderId="42" xfId="0" applyFont="1" applyFill="1" applyBorder="1" applyAlignment="1">
      <alignment horizontal="center" vertical="center"/>
    </xf>
    <xf numFmtId="0" fontId="102" fillId="3" borderId="18" xfId="0" applyFont="1" applyFill="1" applyBorder="1" applyAlignment="1">
      <alignment horizontal="center" vertical="center"/>
    </xf>
    <xf numFmtId="0" fontId="102" fillId="3" borderId="68" xfId="0" applyFont="1" applyFill="1" applyBorder="1" applyAlignment="1">
      <alignment horizontal="center" vertical="center"/>
    </xf>
    <xf numFmtId="0" fontId="102" fillId="3" borderId="14" xfId="0" applyFont="1" applyFill="1" applyBorder="1" applyAlignment="1">
      <alignment horizontal="center" vertical="center"/>
    </xf>
    <xf numFmtId="0" fontId="102" fillId="3" borderId="12" xfId="0" applyFont="1" applyFill="1" applyBorder="1" applyAlignment="1">
      <alignment horizontal="center" vertical="center"/>
    </xf>
    <xf numFmtId="0" fontId="102" fillId="3" borderId="15" xfId="0" applyFont="1" applyFill="1" applyBorder="1" applyAlignment="1">
      <alignment horizontal="center" vertical="center"/>
    </xf>
    <xf numFmtId="0" fontId="102" fillId="3" borderId="19" xfId="0" applyFont="1" applyFill="1" applyBorder="1" applyAlignment="1">
      <alignment horizontal="center" vertical="center"/>
    </xf>
    <xf numFmtId="0" fontId="102" fillId="3" borderId="44" xfId="0" applyFont="1" applyFill="1" applyBorder="1" applyAlignment="1">
      <alignment horizontal="center" vertical="center"/>
    </xf>
    <xf numFmtId="0" fontId="35" fillId="3" borderId="39" xfId="0" applyFont="1" applyFill="1" applyBorder="1" applyAlignment="1" applyProtection="1">
      <alignment horizontal="center" vertical="center" wrapText="1"/>
      <protection locked="0"/>
    </xf>
    <xf numFmtId="0" fontId="107" fillId="3" borderId="0" xfId="0" applyFont="1" applyFill="1" applyAlignment="1">
      <alignment horizontal="center"/>
    </xf>
    <xf numFmtId="0" fontId="30" fillId="3" borderId="0" xfId="0" applyFont="1" applyFill="1" applyAlignment="1" applyProtection="1">
      <alignment horizontal="center" vertical="center"/>
      <protection locked="0"/>
    </xf>
    <xf numFmtId="0" fontId="30" fillId="3" borderId="24" xfId="0" applyFont="1" applyFill="1" applyBorder="1" applyAlignment="1" applyProtection="1">
      <alignment horizontal="center" vertical="center"/>
      <protection locked="0"/>
    </xf>
    <xf numFmtId="0" fontId="114" fillId="3" borderId="43" xfId="0" applyFont="1" applyFill="1" applyBorder="1" applyAlignment="1">
      <alignment horizontal="center"/>
    </xf>
    <xf numFmtId="0" fontId="107" fillId="3" borderId="13" xfId="0" applyFont="1" applyFill="1" applyBorder="1" applyAlignment="1" applyProtection="1">
      <alignment horizontal="center" vertical="center"/>
      <protection locked="0"/>
    </xf>
    <xf numFmtId="0" fontId="107" fillId="3" borderId="8" xfId="0" applyFont="1" applyFill="1" applyBorder="1" applyAlignment="1" applyProtection="1">
      <alignment horizontal="center" vertical="center"/>
      <protection locked="0"/>
    </xf>
    <xf numFmtId="0" fontId="107" fillId="3" borderId="9" xfId="0" applyFont="1" applyFill="1" applyBorder="1" applyAlignment="1" applyProtection="1">
      <alignment horizontal="center" vertical="center"/>
      <protection locked="0"/>
    </xf>
    <xf numFmtId="0" fontId="107" fillId="3" borderId="14" xfId="0" applyFont="1" applyFill="1" applyBorder="1" applyAlignment="1" applyProtection="1">
      <alignment horizontal="center" vertical="center"/>
      <protection locked="0"/>
    </xf>
    <xf numFmtId="0" fontId="107" fillId="3" borderId="12" xfId="0" applyFont="1" applyFill="1" applyBorder="1" applyAlignment="1" applyProtection="1">
      <alignment horizontal="center" vertical="center"/>
      <protection locked="0"/>
    </xf>
    <xf numFmtId="0" fontId="107" fillId="3" borderId="15" xfId="0" applyFont="1" applyFill="1" applyBorder="1" applyAlignment="1" applyProtection="1">
      <alignment horizontal="center" vertical="center"/>
      <protection locked="0"/>
    </xf>
    <xf numFmtId="0" fontId="107" fillId="3" borderId="8" xfId="0" applyFont="1" applyFill="1" applyBorder="1" applyAlignment="1">
      <alignment horizontal="center" vertical="center" wrapText="1"/>
    </xf>
    <xf numFmtId="0" fontId="107" fillId="3" borderId="0" xfId="0" applyFont="1" applyFill="1" applyAlignment="1">
      <alignment horizontal="center" vertical="center" wrapText="1"/>
    </xf>
    <xf numFmtId="0" fontId="103" fillId="3" borderId="69" xfId="0" applyFont="1" applyFill="1" applyBorder="1" applyAlignment="1" applyProtection="1">
      <alignment horizontal="center" vertical="center"/>
      <protection locked="0"/>
    </xf>
    <xf numFmtId="0" fontId="107" fillId="3" borderId="47" xfId="0" applyFont="1" applyFill="1" applyBorder="1" applyAlignment="1">
      <alignment horizontal="center"/>
    </xf>
    <xf numFmtId="0" fontId="107" fillId="3" borderId="45" xfId="0" applyFont="1" applyFill="1" applyBorder="1" applyAlignment="1">
      <alignment horizontal="center"/>
    </xf>
    <xf numFmtId="0" fontId="107" fillId="3" borderId="8" xfId="0" applyFont="1" applyFill="1" applyBorder="1" applyAlignment="1">
      <alignment horizontal="center"/>
    </xf>
    <xf numFmtId="0" fontId="115" fillId="3" borderId="17" xfId="0" applyFont="1" applyFill="1" applyBorder="1" applyAlignment="1">
      <alignment horizontal="center" vertical="center"/>
    </xf>
    <xf numFmtId="0" fontId="115" fillId="3" borderId="18" xfId="0" applyFont="1" applyFill="1" applyBorder="1" applyAlignment="1">
      <alignment horizontal="center" vertical="center"/>
    </xf>
    <xf numFmtId="0" fontId="115" fillId="3" borderId="19" xfId="0" applyFont="1" applyFill="1" applyBorder="1" applyAlignment="1">
      <alignment horizontal="center" vertical="center"/>
    </xf>
    <xf numFmtId="0" fontId="115" fillId="3" borderId="47" xfId="0" applyFont="1" applyFill="1" applyBorder="1" applyAlignment="1">
      <alignment horizontal="center" vertical="center"/>
    </xf>
    <xf numFmtId="0" fontId="115" fillId="3" borderId="0" xfId="0" applyFont="1" applyFill="1" applyAlignment="1">
      <alignment horizontal="center" vertical="center"/>
    </xf>
    <xf numFmtId="0" fontId="115" fillId="3" borderId="1" xfId="0" applyFont="1" applyFill="1" applyBorder="1" applyAlignment="1">
      <alignment horizontal="center" vertical="center"/>
    </xf>
    <xf numFmtId="0" fontId="114" fillId="3" borderId="49" xfId="0" applyFont="1" applyFill="1" applyBorder="1" applyAlignment="1">
      <alignment horizontal="center"/>
    </xf>
    <xf numFmtId="0" fontId="108" fillId="3" borderId="12" xfId="0" applyFont="1" applyFill="1" applyBorder="1" applyAlignment="1" applyProtection="1">
      <alignment horizontal="center" vertical="center"/>
      <protection locked="0"/>
    </xf>
    <xf numFmtId="0" fontId="112" fillId="3" borderId="19" xfId="0" applyFont="1" applyFill="1" applyBorder="1" applyAlignment="1">
      <alignment horizontal="center" vertical="center"/>
    </xf>
    <xf numFmtId="0" fontId="112" fillId="3" borderId="1" xfId="0" applyFont="1" applyFill="1" applyBorder="1" applyAlignment="1">
      <alignment horizontal="center" vertical="center"/>
    </xf>
    <xf numFmtId="0" fontId="112" fillId="3" borderId="21" xfId="0" applyFont="1" applyFill="1" applyBorder="1" applyAlignment="1">
      <alignment horizontal="center" vertical="center"/>
    </xf>
    <xf numFmtId="0" fontId="107" fillId="3" borderId="39" xfId="0" applyFont="1" applyFill="1" applyBorder="1" applyAlignment="1" applyProtection="1">
      <alignment horizontal="center" vertical="center"/>
      <protection locked="0"/>
    </xf>
    <xf numFmtId="0" fontId="30" fillId="3" borderId="8" xfId="0" applyFont="1" applyFill="1" applyBorder="1" applyAlignment="1" applyProtection="1">
      <alignment horizontal="center"/>
      <protection locked="0"/>
    </xf>
    <xf numFmtId="0" fontId="107" fillId="3" borderId="69" xfId="0" applyFont="1" applyFill="1" applyBorder="1" applyAlignment="1" applyProtection="1">
      <alignment horizontal="center" vertical="center"/>
      <protection locked="0"/>
    </xf>
    <xf numFmtId="0" fontId="107" fillId="3" borderId="0" xfId="0" applyFont="1" applyFill="1" applyAlignment="1">
      <alignment horizontal="left" vertical="center" wrapText="1"/>
    </xf>
    <xf numFmtId="0" fontId="101" fillId="3" borderId="18" xfId="0" applyFont="1" applyFill="1" applyBorder="1" applyAlignment="1">
      <alignment horizontal="center" vertical="center"/>
    </xf>
    <xf numFmtId="0" fontId="101" fillId="3" borderId="0" xfId="0" applyFont="1" applyFill="1" applyAlignment="1">
      <alignment horizontal="center" vertical="center"/>
    </xf>
    <xf numFmtId="0" fontId="30" fillId="3" borderId="0" xfId="0" applyFont="1" applyFill="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xf>
    <xf numFmtId="0" fontId="107" fillId="3" borderId="8" xfId="0" applyFont="1" applyFill="1" applyBorder="1" applyAlignment="1" applyProtection="1">
      <alignment horizontal="center" vertical="center" wrapText="1"/>
      <protection locked="0"/>
    </xf>
    <xf numFmtId="0" fontId="107" fillId="3" borderId="12" xfId="0" applyFont="1" applyFill="1" applyBorder="1" applyAlignment="1" applyProtection="1">
      <alignment horizontal="center" vertical="center" wrapText="1"/>
      <protection locked="0"/>
    </xf>
    <xf numFmtId="0" fontId="107" fillId="3" borderId="12" xfId="0" applyFont="1" applyFill="1" applyBorder="1" applyAlignment="1">
      <alignment horizontal="center" vertical="center" wrapText="1"/>
    </xf>
    <xf numFmtId="0" fontId="107" fillId="3" borderId="0" xfId="0" applyFont="1" applyFill="1" applyAlignment="1" applyProtection="1">
      <alignment horizontal="left" vertical="center" wrapText="1"/>
      <protection locked="0"/>
    </xf>
    <xf numFmtId="0" fontId="107" fillId="3" borderId="12" xfId="0" applyFont="1" applyFill="1" applyBorder="1" applyAlignment="1" applyProtection="1">
      <alignment horizontal="left" vertical="center" wrapText="1"/>
      <protection locked="0"/>
    </xf>
    <xf numFmtId="0" fontId="104" fillId="3" borderId="0" xfId="0" applyFont="1" applyFill="1" applyAlignment="1">
      <alignment horizontal="left" vertical="center" wrapText="1"/>
    </xf>
    <xf numFmtId="0" fontId="107" fillId="3" borderId="23" xfId="0" applyFont="1" applyFill="1" applyBorder="1" applyAlignment="1" applyProtection="1">
      <alignment horizontal="center" vertical="center"/>
      <protection locked="0"/>
    </xf>
    <xf numFmtId="0" fontId="107" fillId="3" borderId="25"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protection locked="0"/>
    </xf>
    <xf numFmtId="0" fontId="107" fillId="3" borderId="16" xfId="0" applyFont="1" applyFill="1" applyBorder="1" applyAlignment="1" applyProtection="1">
      <alignment horizontal="center"/>
      <protection locked="0"/>
    </xf>
    <xf numFmtId="0" fontId="107" fillId="3" borderId="55" xfId="0" applyFont="1" applyFill="1" applyBorder="1" applyAlignment="1" applyProtection="1">
      <alignment horizontal="center"/>
      <protection locked="0"/>
    </xf>
    <xf numFmtId="0" fontId="113" fillId="3" borderId="17" xfId="0" applyFont="1" applyFill="1" applyBorder="1" applyAlignment="1">
      <alignment horizontal="center" vertical="center"/>
    </xf>
    <xf numFmtId="0" fontId="113" fillId="3" borderId="18" xfId="0" applyFont="1" applyFill="1" applyBorder="1" applyAlignment="1">
      <alignment horizontal="center" vertical="center"/>
    </xf>
    <xf numFmtId="0" fontId="113" fillId="3" borderId="19" xfId="0" applyFont="1" applyFill="1" applyBorder="1" applyAlignment="1">
      <alignment horizontal="center" vertical="center"/>
    </xf>
    <xf numFmtId="0" fontId="113" fillId="3" borderId="20" xfId="0" applyFont="1" applyFill="1" applyBorder="1" applyAlignment="1">
      <alignment horizontal="center" vertical="center"/>
    </xf>
    <xf numFmtId="0" fontId="113" fillId="3" borderId="16" xfId="0" applyFont="1" applyFill="1" applyBorder="1" applyAlignment="1">
      <alignment horizontal="center" vertical="center"/>
    </xf>
    <xf numFmtId="0" fontId="113" fillId="3" borderId="21" xfId="0" applyFont="1" applyFill="1" applyBorder="1" applyAlignment="1">
      <alignment horizontal="center" vertical="center"/>
    </xf>
    <xf numFmtId="0" fontId="107" fillId="3" borderId="17" xfId="0" applyFont="1" applyFill="1" applyBorder="1" applyAlignment="1" applyProtection="1">
      <alignment horizontal="center" vertical="center"/>
      <protection locked="0"/>
    </xf>
    <xf numFmtId="0" fontId="107" fillId="3" borderId="18" xfId="0" applyFont="1" applyFill="1" applyBorder="1" applyAlignment="1" applyProtection="1">
      <alignment horizontal="center" vertical="center"/>
      <protection locked="0"/>
    </xf>
    <xf numFmtId="0" fontId="107" fillId="3" borderId="19"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vertical="center"/>
      <protection locked="0"/>
    </xf>
    <xf numFmtId="0" fontId="107" fillId="3" borderId="16" xfId="0" applyFont="1" applyFill="1" applyBorder="1" applyAlignment="1" applyProtection="1">
      <alignment horizontal="center" vertical="center"/>
      <protection locked="0"/>
    </xf>
    <xf numFmtId="0" fontId="107" fillId="3" borderId="21" xfId="0" applyFont="1" applyFill="1" applyBorder="1" applyAlignment="1" applyProtection="1">
      <alignment horizontal="center" vertical="center"/>
      <protection locked="0"/>
    </xf>
    <xf numFmtId="0" fontId="108" fillId="3" borderId="13" xfId="0" applyFont="1" applyFill="1" applyBorder="1" applyAlignment="1">
      <alignment horizontal="center"/>
    </xf>
    <xf numFmtId="0" fontId="108" fillId="3" borderId="8" xfId="0" applyFont="1" applyFill="1" applyBorder="1" applyAlignment="1">
      <alignment horizontal="center"/>
    </xf>
    <xf numFmtId="0" fontId="107" fillId="3" borderId="56" xfId="0" applyFont="1" applyFill="1" applyBorder="1" applyAlignment="1" applyProtection="1">
      <alignment horizontal="center"/>
      <protection locked="0"/>
    </xf>
    <xf numFmtId="0" fontId="107" fillId="3" borderId="21" xfId="0" applyFont="1" applyFill="1" applyBorder="1" applyAlignment="1" applyProtection="1">
      <alignment horizontal="center"/>
      <protection locked="0"/>
    </xf>
    <xf numFmtId="0" fontId="107" fillId="3" borderId="0" xfId="0" applyFont="1" applyFill="1" applyAlignment="1">
      <alignment horizontal="left"/>
    </xf>
    <xf numFmtId="0" fontId="107" fillId="3" borderId="0" xfId="0" applyFont="1" applyFill="1" applyAlignment="1">
      <alignment horizontal="left" vertical="center"/>
    </xf>
    <xf numFmtId="0" fontId="102" fillId="3" borderId="0" xfId="0" applyFont="1" applyFill="1" applyAlignment="1">
      <alignment horizontal="center" vertical="center" textRotation="90"/>
    </xf>
    <xf numFmtId="0" fontId="32" fillId="3" borderId="0" xfId="0" applyFont="1" applyFill="1" applyAlignment="1">
      <alignment horizontal="center" vertical="top" wrapText="1"/>
    </xf>
    <xf numFmtId="0" fontId="63" fillId="3" borderId="0" xfId="0" applyFont="1" applyFill="1" applyAlignment="1">
      <alignment horizontal="center" vertical="center"/>
    </xf>
    <xf numFmtId="0" fontId="32" fillId="3" borderId="0" xfId="0" applyFont="1" applyFill="1" applyAlignment="1">
      <alignment horizontal="left" wrapText="1"/>
    </xf>
    <xf numFmtId="0" fontId="32" fillId="3" borderId="0" xfId="0" applyFont="1" applyFill="1" applyAlignment="1">
      <alignment horizontal="center" vertical="top"/>
    </xf>
    <xf numFmtId="0" fontId="30" fillId="3" borderId="0" xfId="0" applyFont="1" applyFill="1" applyAlignment="1">
      <alignment horizontal="left" vertical="top" wrapText="1"/>
    </xf>
    <xf numFmtId="0" fontId="32" fillId="3" borderId="0" xfId="0" applyFont="1" applyFill="1" applyAlignment="1">
      <alignment horizontal="left" vertical="top" wrapText="1"/>
    </xf>
    <xf numFmtId="0" fontId="107" fillId="3" borderId="0" xfId="0" applyFont="1" applyFill="1" applyAlignment="1">
      <alignment horizontal="left" vertical="top" wrapText="1"/>
    </xf>
    <xf numFmtId="14" fontId="107" fillId="3" borderId="0" xfId="0" applyNumberFormat="1" applyFont="1" applyFill="1" applyAlignment="1">
      <alignment horizontal="left" wrapText="1"/>
    </xf>
    <xf numFmtId="0" fontId="107" fillId="3" borderId="0" xfId="0" applyFont="1" applyFill="1" applyAlignment="1">
      <alignment horizontal="left" wrapText="1"/>
    </xf>
    <xf numFmtId="0" fontId="108" fillId="3" borderId="0" xfId="0" applyFont="1" applyFill="1" applyAlignment="1">
      <alignment horizontal="left" wrapText="1"/>
    </xf>
    <xf numFmtId="0" fontId="30" fillId="3" borderId="0" xfId="0" applyFont="1" applyFill="1" applyAlignment="1">
      <alignment horizontal="left" wrapText="1"/>
    </xf>
    <xf numFmtId="14" fontId="30" fillId="3" borderId="0" xfId="0" applyNumberFormat="1" applyFont="1" applyFill="1" applyAlignment="1">
      <alignment horizontal="left" wrapText="1"/>
    </xf>
    <xf numFmtId="0" fontId="30" fillId="3" borderId="0" xfId="0" applyFont="1" applyFill="1" applyAlignment="1">
      <alignment horizontal="left"/>
    </xf>
    <xf numFmtId="0" fontId="107" fillId="3" borderId="0" xfId="0" applyFont="1" applyFill="1" applyAlignment="1">
      <alignment horizontal="center" vertical="top" wrapText="1"/>
    </xf>
    <xf numFmtId="0" fontId="107" fillId="3" borderId="0" xfId="0" applyFont="1" applyFill="1" applyAlignment="1">
      <alignment horizontal="center" wrapText="1"/>
    </xf>
    <xf numFmtId="14" fontId="107" fillId="3" borderId="0" xfId="0" applyNumberFormat="1" applyFont="1" applyFill="1" applyAlignment="1">
      <alignment horizontal="center"/>
    </xf>
    <xf numFmtId="0" fontId="30" fillId="3" borderId="0" xfId="0" applyFont="1" applyFill="1" applyAlignment="1">
      <alignment horizontal="center" wrapText="1"/>
    </xf>
    <xf numFmtId="14" fontId="0" fillId="3" borderId="0" xfId="0" applyNumberFormat="1" applyFill="1" applyAlignment="1">
      <alignment horizontal="center"/>
    </xf>
    <xf numFmtId="0" fontId="147" fillId="0" borderId="0" xfId="0" quotePrefix="1" applyFont="1" applyAlignment="1">
      <alignment horizontal="justify" vertical="center" wrapText="1"/>
    </xf>
    <xf numFmtId="0" fontId="147" fillId="0" borderId="0" xfId="0" applyFont="1" applyAlignment="1">
      <alignment horizontal="justify" vertical="center" wrapText="1"/>
    </xf>
    <xf numFmtId="0" fontId="147" fillId="0" borderId="0" xfId="0" applyFont="1" applyAlignment="1">
      <alignment horizontal="center" vertical="center" wrapText="1"/>
    </xf>
    <xf numFmtId="0" fontId="147" fillId="0" borderId="0" xfId="0" applyFont="1" applyAlignment="1">
      <alignment horizontal="justify" vertical="center"/>
    </xf>
    <xf numFmtId="0" fontId="30" fillId="3" borderId="0" xfId="0" applyFont="1" applyFill="1" applyAlignment="1">
      <alignment horizontal="justify" vertical="center"/>
    </xf>
    <xf numFmtId="0" fontId="147" fillId="0" borderId="0" xfId="0" applyFont="1" applyAlignment="1">
      <alignment horizontal="justify" wrapText="1"/>
    </xf>
    <xf numFmtId="0" fontId="30" fillId="3" borderId="0" xfId="0" applyFont="1" applyFill="1" applyAlignment="1">
      <alignment horizontal="justify"/>
    </xf>
    <xf numFmtId="0" fontId="147" fillId="0" borderId="0" xfId="0" applyFont="1" applyAlignment="1" applyProtection="1">
      <alignment horizontal="justify" vertical="center" wrapText="1"/>
      <protection locked="0"/>
    </xf>
    <xf numFmtId="0" fontId="30" fillId="3" borderId="0" xfId="0" applyFont="1" applyFill="1" applyAlignment="1">
      <alignment horizontal="center"/>
    </xf>
    <xf numFmtId="0" fontId="30" fillId="3" borderId="0" xfId="0" applyFont="1" applyFill="1" applyAlignment="1">
      <alignment horizontal="right"/>
    </xf>
    <xf numFmtId="0" fontId="147" fillId="0" borderId="0" xfId="0" applyFont="1" applyAlignment="1">
      <alignment horizontal="center" vertical="center"/>
    </xf>
    <xf numFmtId="0" fontId="147" fillId="0" borderId="0" xfId="0" applyFont="1" applyAlignment="1" applyProtection="1">
      <alignment horizontal="left" vertical="center" wrapText="1"/>
      <protection locked="0"/>
    </xf>
    <xf numFmtId="0" fontId="147" fillId="0" borderId="0" xfId="0" applyFont="1" applyAlignment="1">
      <alignment horizontal="left" vertical="center"/>
    </xf>
    <xf numFmtId="0" fontId="33" fillId="3" borderId="0" xfId="0" applyFont="1" applyFill="1" applyAlignment="1">
      <alignment horizontal="center"/>
    </xf>
    <xf numFmtId="0" fontId="146" fillId="0" borderId="0" xfId="0" applyFont="1" applyAlignment="1" applyProtection="1">
      <alignment horizontal="left" vertical="center"/>
      <protection locked="0"/>
    </xf>
    <xf numFmtId="0" fontId="146" fillId="0" borderId="0" xfId="0" applyFont="1" applyAlignment="1">
      <alignment horizontal="left" vertical="center"/>
    </xf>
    <xf numFmtId="0" fontId="147" fillId="0" borderId="0" xfId="0" quotePrefix="1" applyFont="1" applyAlignment="1">
      <alignment horizontal="left" vertical="center" wrapText="1"/>
    </xf>
    <xf numFmtId="0" fontId="99" fillId="3" borderId="0" xfId="0" applyFont="1" applyFill="1" applyAlignment="1">
      <alignment horizontal="left"/>
    </xf>
    <xf numFmtId="14" fontId="94" fillId="3" borderId="0" xfId="0" applyNumberFormat="1" applyFont="1" applyFill="1" applyAlignment="1">
      <alignment horizontal="center"/>
    </xf>
    <xf numFmtId="0" fontId="94" fillId="3" borderId="0" xfId="0" applyFont="1" applyFill="1" applyAlignment="1" applyProtection="1">
      <alignment horizontal="center"/>
      <protection locked="0"/>
    </xf>
    <xf numFmtId="0" fontId="169" fillId="3" borderId="0" xfId="0" applyFont="1" applyFill="1" applyAlignment="1" applyProtection="1">
      <alignment horizontal="left"/>
      <protection locked="0"/>
    </xf>
    <xf numFmtId="0" fontId="170" fillId="3" borderId="0" xfId="0" applyFont="1" applyFill="1" applyAlignment="1">
      <alignment horizontal="left"/>
    </xf>
    <xf numFmtId="0" fontId="150" fillId="3" borderId="0" xfId="0" applyFont="1" applyFill="1" applyAlignment="1">
      <alignment horizontal="center" vertical="center"/>
    </xf>
    <xf numFmtId="165" fontId="137" fillId="3" borderId="12" xfId="0" applyNumberFormat="1" applyFont="1" applyFill="1" applyBorder="1" applyAlignment="1">
      <alignment horizontal="left"/>
    </xf>
    <xf numFmtId="0" fontId="137" fillId="3" borderId="0" xfId="0" applyFont="1" applyFill="1" applyAlignment="1">
      <alignment horizontal="left" wrapText="1"/>
    </xf>
    <xf numFmtId="0" fontId="31" fillId="3" borderId="13" xfId="0" applyFont="1" applyFill="1" applyBorder="1" applyAlignment="1" applyProtection="1">
      <alignment horizontal="center" vertical="top" wrapText="1"/>
      <protection locked="0"/>
    </xf>
    <xf numFmtId="0" fontId="31" fillId="3" borderId="8" xfId="0" applyFont="1" applyFill="1" applyBorder="1" applyAlignment="1" applyProtection="1">
      <alignment horizontal="center" vertical="top" wrapText="1"/>
      <protection locked="0"/>
    </xf>
    <xf numFmtId="0" fontId="31" fillId="3" borderId="9" xfId="0" applyFont="1" applyFill="1" applyBorder="1" applyAlignment="1" applyProtection="1">
      <alignment horizontal="center" vertical="top" wrapText="1"/>
      <protection locked="0"/>
    </xf>
    <xf numFmtId="0" fontId="31" fillId="3" borderId="11" xfId="0" applyFont="1" applyFill="1" applyBorder="1" applyAlignment="1" applyProtection="1">
      <alignment horizontal="center" vertical="top" wrapText="1"/>
      <protection locked="0"/>
    </xf>
    <xf numFmtId="0" fontId="31" fillId="3" borderId="0" xfId="0" applyFont="1" applyFill="1" applyAlignment="1" applyProtection="1">
      <alignment horizontal="center" vertical="top" wrapText="1"/>
      <protection locked="0"/>
    </xf>
    <xf numFmtId="0" fontId="31" fillId="3" borderId="10" xfId="0" applyFont="1" applyFill="1" applyBorder="1" applyAlignment="1" applyProtection="1">
      <alignment horizontal="center" vertical="top" wrapText="1"/>
      <protection locked="0"/>
    </xf>
    <xf numFmtId="0" fontId="31" fillId="3" borderId="14" xfId="0" applyFont="1" applyFill="1" applyBorder="1" applyAlignment="1" applyProtection="1">
      <alignment horizontal="center" vertical="top" wrapText="1"/>
      <protection locked="0"/>
    </xf>
    <xf numFmtId="0" fontId="31" fillId="3" borderId="12" xfId="0" applyFont="1" applyFill="1" applyBorder="1" applyAlignment="1" applyProtection="1">
      <alignment horizontal="center" vertical="top" wrapText="1"/>
      <protection locked="0"/>
    </xf>
    <xf numFmtId="0" fontId="31" fillId="3" borderId="15" xfId="0" applyFont="1" applyFill="1" applyBorder="1" applyAlignment="1" applyProtection="1">
      <alignment horizontal="center" vertical="top" wrapText="1"/>
      <protection locked="0"/>
    </xf>
    <xf numFmtId="0" fontId="116" fillId="3" borderId="0" xfId="0" applyFont="1" applyFill="1" applyAlignment="1">
      <alignment horizontal="center" vertical="center"/>
    </xf>
    <xf numFmtId="0" fontId="153" fillId="3" borderId="0" xfId="0" applyFont="1" applyFill="1" applyAlignment="1">
      <alignment horizontal="left" wrapText="1"/>
    </xf>
    <xf numFmtId="0" fontId="154" fillId="3" borderId="0" xfId="0" applyFont="1" applyFill="1" applyAlignment="1">
      <alignment horizontal="left" vertical="center" wrapText="1"/>
    </xf>
    <xf numFmtId="0" fontId="153" fillId="3" borderId="0" xfId="0" applyFont="1" applyFill="1" applyAlignment="1">
      <alignment horizontal="left" vertical="top" wrapText="1"/>
    </xf>
    <xf numFmtId="0" fontId="137" fillId="3" borderId="12" xfId="0" applyFont="1" applyFill="1" applyBorder="1" applyAlignment="1">
      <alignment horizontal="left" shrinkToFit="1"/>
    </xf>
    <xf numFmtId="165" fontId="137" fillId="3" borderId="12" xfId="0" applyNumberFormat="1" applyFont="1" applyFill="1" applyBorder="1" applyAlignment="1" applyProtection="1">
      <alignment horizontal="left"/>
      <protection locked="0"/>
    </xf>
    <xf numFmtId="0" fontId="0" fillId="3" borderId="13" xfId="0" applyFill="1" applyBorder="1" applyAlignment="1">
      <alignment horizontal="center" vertical="top" wrapText="1"/>
    </xf>
    <xf numFmtId="0" fontId="32" fillId="3" borderId="8" xfId="0" applyFont="1" applyFill="1" applyBorder="1" applyAlignment="1">
      <alignment horizontal="center" vertical="top" wrapText="1"/>
    </xf>
    <xf numFmtId="0" fontId="32" fillId="3" borderId="9" xfId="0" applyFont="1" applyFill="1" applyBorder="1" applyAlignment="1">
      <alignment horizontal="center" vertical="top" wrapText="1"/>
    </xf>
    <xf numFmtId="0" fontId="32" fillId="3" borderId="11" xfId="0" applyFont="1" applyFill="1" applyBorder="1" applyAlignment="1">
      <alignment horizontal="center" vertical="top" wrapText="1"/>
    </xf>
    <xf numFmtId="0" fontId="32" fillId="3" borderId="10" xfId="0" applyFont="1" applyFill="1" applyBorder="1" applyAlignment="1">
      <alignment horizontal="center" vertical="top" wrapText="1"/>
    </xf>
    <xf numFmtId="0" fontId="32" fillId="3" borderId="14" xfId="0" applyFont="1" applyFill="1" applyBorder="1" applyAlignment="1">
      <alignment horizontal="center" vertical="top" wrapText="1"/>
    </xf>
    <xf numFmtId="0" fontId="32" fillId="3" borderId="12" xfId="0" applyFont="1" applyFill="1" applyBorder="1" applyAlignment="1">
      <alignment horizontal="center" vertical="top" wrapText="1"/>
    </xf>
    <xf numFmtId="0" fontId="32" fillId="3" borderId="15" xfId="0" applyFont="1" applyFill="1" applyBorder="1" applyAlignment="1">
      <alignment horizontal="center" vertical="top" wrapText="1"/>
    </xf>
    <xf numFmtId="0" fontId="116" fillId="3" borderId="0" xfId="0" applyFont="1" applyFill="1" applyAlignment="1" applyProtection="1">
      <alignment horizontal="left" vertical="center" wrapText="1"/>
      <protection locked="0"/>
    </xf>
    <xf numFmtId="0" fontId="157" fillId="3" borderId="0" xfId="0" applyFont="1" applyFill="1" applyAlignment="1">
      <alignment horizontal="left" vertical="top" wrapText="1"/>
    </xf>
    <xf numFmtId="0" fontId="116" fillId="3" borderId="0" xfId="0" applyFont="1" applyFill="1" applyAlignment="1" applyProtection="1">
      <alignment horizontal="left" vertical="top" wrapText="1"/>
      <protection locked="0"/>
    </xf>
    <xf numFmtId="0" fontId="137" fillId="3" borderId="12" xfId="0" applyFont="1" applyFill="1" applyBorder="1"/>
    <xf numFmtId="0" fontId="137" fillId="3" borderId="12" xfId="0" applyFont="1" applyFill="1" applyBorder="1" applyAlignment="1">
      <alignment horizontal="left"/>
    </xf>
    <xf numFmtId="49" fontId="137" fillId="3" borderId="12" xfId="0" applyNumberFormat="1" applyFont="1" applyFill="1" applyBorder="1" applyAlignment="1">
      <alignment horizontal="left"/>
    </xf>
    <xf numFmtId="0" fontId="154" fillId="3" borderId="0" xfId="0" applyFont="1" applyFill="1" applyAlignment="1">
      <alignment horizontal="left" vertical="top" wrapText="1"/>
    </xf>
    <xf numFmtId="0" fontId="154" fillId="3" borderId="0" xfId="0" applyFont="1" applyFill="1" applyAlignment="1">
      <alignment horizontal="justify" vertical="top" wrapText="1"/>
    </xf>
    <xf numFmtId="0" fontId="137" fillId="3" borderId="0" xfId="0" applyFont="1" applyFill="1" applyAlignment="1">
      <alignment horizontal="right" wrapText="1" shrinkToFit="1"/>
    </xf>
    <xf numFmtId="0" fontId="137" fillId="3" borderId="12" xfId="0" applyFont="1" applyFill="1" applyBorder="1" applyAlignment="1">
      <alignment horizontal="left" vertical="center" wrapText="1" shrinkToFit="1"/>
    </xf>
    <xf numFmtId="0" fontId="137" fillId="3" borderId="12" xfId="0" applyFont="1" applyFill="1" applyBorder="1" applyAlignment="1">
      <alignment horizontal="left" vertical="center" shrinkToFit="1"/>
    </xf>
    <xf numFmtId="165" fontId="137" fillId="3" borderId="0" xfId="0" applyNumberFormat="1" applyFont="1" applyFill="1" applyAlignment="1">
      <alignment horizontal="right"/>
    </xf>
    <xf numFmtId="0" fontId="161" fillId="3" borderId="0" xfId="0" applyFont="1" applyFill="1" applyAlignment="1" applyProtection="1">
      <alignment horizontal="left" vertical="top" wrapText="1"/>
      <protection locked="0"/>
    </xf>
    <xf numFmtId="0" fontId="162" fillId="3" borderId="0" xfId="0" applyFont="1" applyFill="1" applyAlignment="1">
      <alignment horizontal="center" vertical="center"/>
    </xf>
    <xf numFmtId="0" fontId="163" fillId="3" borderId="0" xfId="0" applyFont="1" applyFill="1" applyAlignment="1">
      <alignment horizontal="left" vertical="top"/>
    </xf>
    <xf numFmtId="0" fontId="186" fillId="3" borderId="0" xfId="0" applyFont="1" applyFill="1" applyAlignment="1">
      <alignment horizontal="left" wrapText="1"/>
    </xf>
    <xf numFmtId="0" fontId="186" fillId="3" borderId="0" xfId="0" applyFont="1" applyFill="1" applyAlignment="1">
      <alignment horizontal="left" vertical="top" wrapText="1"/>
    </xf>
    <xf numFmtId="0" fontId="151" fillId="3" borderId="0" xfId="0" applyFont="1" applyFill="1" applyAlignment="1">
      <alignment horizontal="center" vertical="top" wrapText="1"/>
    </xf>
    <xf numFmtId="0" fontId="185" fillId="3" borderId="0" xfId="0" applyFont="1" applyFill="1" applyAlignment="1">
      <alignment horizontal="right" vertical="center"/>
    </xf>
    <xf numFmtId="0" fontId="185" fillId="3" borderId="0" xfId="0" applyFont="1" applyFill="1" applyAlignment="1">
      <alignment horizontal="right"/>
    </xf>
    <xf numFmtId="0" fontId="187" fillId="3" borderId="0" xfId="0" applyFont="1" applyFill="1" applyAlignment="1">
      <alignment horizontal="center" vertical="center"/>
    </xf>
    <xf numFmtId="0" fontId="195" fillId="3" borderId="0" xfId="0" applyFont="1" applyFill="1" applyAlignment="1">
      <alignment horizontal="left" vertical="top" wrapText="1"/>
    </xf>
    <xf numFmtId="0" fontId="162" fillId="3" borderId="13" xfId="0" applyFont="1" applyFill="1" applyBorder="1" applyAlignment="1" applyProtection="1">
      <alignment horizontal="center" vertical="top" wrapText="1"/>
      <protection locked="0"/>
    </xf>
    <xf numFmtId="0" fontId="162" fillId="3" borderId="8" xfId="0" applyFont="1" applyFill="1" applyBorder="1" applyAlignment="1" applyProtection="1">
      <alignment horizontal="center" vertical="top" wrapText="1"/>
      <protection locked="0"/>
    </xf>
    <xf numFmtId="0" fontId="162" fillId="3" borderId="9" xfId="0" applyFont="1" applyFill="1" applyBorder="1" applyAlignment="1" applyProtection="1">
      <alignment horizontal="center" vertical="top" wrapText="1"/>
      <protection locked="0"/>
    </xf>
    <xf numFmtId="0" fontId="162" fillId="3" borderId="11" xfId="0" applyFont="1" applyFill="1" applyBorder="1" applyAlignment="1" applyProtection="1">
      <alignment horizontal="center" vertical="top" wrapText="1"/>
      <protection locked="0"/>
    </xf>
    <xf numFmtId="0" fontId="162" fillId="3" borderId="0" xfId="0" applyFont="1" applyFill="1" applyAlignment="1" applyProtection="1">
      <alignment horizontal="center" vertical="top" wrapText="1"/>
      <protection locked="0"/>
    </xf>
    <xf numFmtId="0" fontId="162" fillId="3" borderId="10" xfId="0" applyFont="1" applyFill="1" applyBorder="1" applyAlignment="1" applyProtection="1">
      <alignment horizontal="center" vertical="top" wrapText="1"/>
      <protection locked="0"/>
    </xf>
    <xf numFmtId="0" fontId="162" fillId="3" borderId="14" xfId="0" applyFont="1" applyFill="1" applyBorder="1" applyAlignment="1" applyProtection="1">
      <alignment horizontal="center" vertical="top" wrapText="1"/>
      <protection locked="0"/>
    </xf>
    <xf numFmtId="0" fontId="162" fillId="3" borderId="12" xfId="0" applyFont="1" applyFill="1" applyBorder="1" applyAlignment="1" applyProtection="1">
      <alignment horizontal="center" vertical="top" wrapText="1"/>
      <protection locked="0"/>
    </xf>
    <xf numFmtId="0" fontId="162" fillId="3" borderId="15" xfId="0" applyFont="1" applyFill="1" applyBorder="1" applyAlignment="1" applyProtection="1">
      <alignment horizontal="center" vertical="top" wrapText="1"/>
      <protection locked="0"/>
    </xf>
    <xf numFmtId="0" fontId="195" fillId="3" borderId="0" xfId="0" applyFont="1" applyFill="1" applyAlignment="1">
      <alignment vertical="top" wrapText="1"/>
    </xf>
    <xf numFmtId="0" fontId="229" fillId="3" borderId="0" xfId="0" applyFont="1" applyFill="1" applyAlignment="1">
      <alignment horizontal="right" vertical="center" wrapText="1"/>
    </xf>
    <xf numFmtId="0" fontId="229" fillId="3" borderId="12" xfId="0" applyFont="1" applyFill="1" applyBorder="1" applyAlignment="1">
      <alignment horizontal="right" vertical="center" wrapText="1"/>
    </xf>
    <xf numFmtId="0" fontId="69" fillId="3" borderId="0" xfId="0" applyFont="1" applyFill="1" applyAlignment="1">
      <alignment horizontal="left" vertical="center"/>
    </xf>
    <xf numFmtId="0" fontId="69" fillId="3" borderId="12" xfId="0" applyFont="1" applyFill="1" applyBorder="1" applyAlignment="1" applyProtection="1">
      <alignment horizontal="center" vertical="center" shrinkToFit="1"/>
      <protection locked="0"/>
    </xf>
    <xf numFmtId="0" fontId="69" fillId="3" borderId="12" xfId="0" applyFont="1" applyFill="1" applyBorder="1" applyAlignment="1" applyProtection="1">
      <alignment horizontal="left" vertical="center" shrinkToFit="1"/>
      <protection locked="0"/>
    </xf>
    <xf numFmtId="0" fontId="70" fillId="3" borderId="0" xfId="0" applyFont="1" applyFill="1" applyAlignment="1">
      <alignment horizontal="right" vertical="center" wrapText="1"/>
    </xf>
    <xf numFmtId="164" fontId="70" fillId="3" borderId="3" xfId="0" applyNumberFormat="1" applyFont="1" applyFill="1" applyBorder="1" applyAlignment="1" applyProtection="1">
      <alignment horizontal="center" vertical="center" shrinkToFit="1"/>
      <protection locked="0"/>
    </xf>
    <xf numFmtId="164" fontId="70" fillId="3" borderId="4" xfId="0" applyNumberFormat="1" applyFont="1" applyFill="1" applyBorder="1" applyAlignment="1" applyProtection="1">
      <alignment horizontal="center" vertical="center" shrinkToFit="1"/>
      <protection locked="0"/>
    </xf>
    <xf numFmtId="164" fontId="70" fillId="3" borderId="5" xfId="0" applyNumberFormat="1" applyFont="1" applyFill="1" applyBorder="1" applyAlignment="1" applyProtection="1">
      <alignment horizontal="center" vertical="center" shrinkToFit="1"/>
      <protection locked="0"/>
    </xf>
    <xf numFmtId="0" fontId="230" fillId="3" borderId="0" xfId="0" applyFont="1" applyFill="1" applyAlignment="1">
      <alignment horizontal="right" vertical="center" wrapText="1"/>
    </xf>
    <xf numFmtId="0" fontId="230" fillId="3" borderId="12" xfId="0" applyFont="1" applyFill="1" applyBorder="1" applyAlignment="1">
      <alignment horizontal="right" vertical="center" wrapText="1"/>
    </xf>
    <xf numFmtId="0" fontId="70" fillId="3" borderId="0" xfId="0" applyFont="1" applyFill="1" applyAlignment="1">
      <alignment horizontal="center" vertical="center"/>
    </xf>
    <xf numFmtId="0" fontId="70" fillId="3" borderId="3" xfId="0" applyFont="1" applyFill="1" applyBorder="1" applyAlignment="1" applyProtection="1">
      <alignment horizontal="center" vertical="center" shrinkToFit="1"/>
      <protection locked="0"/>
    </xf>
    <xf numFmtId="0" fontId="70" fillId="3" borderId="4" xfId="0" applyFont="1" applyFill="1" applyBorder="1" applyAlignment="1" applyProtection="1">
      <alignment horizontal="center" vertical="center" shrinkToFit="1"/>
      <protection locked="0"/>
    </xf>
    <xf numFmtId="0" fontId="70" fillId="3" borderId="5" xfId="0" applyFont="1" applyFill="1" applyBorder="1" applyAlignment="1" applyProtection="1">
      <alignment horizontal="center" vertical="center" shrinkToFit="1"/>
      <protection locked="0"/>
    </xf>
    <xf numFmtId="0" fontId="69" fillId="3" borderId="12" xfId="3" applyNumberFormat="1" applyFont="1" applyFill="1" applyBorder="1" applyAlignment="1" applyProtection="1">
      <alignment horizontal="center" vertical="center" shrinkToFit="1"/>
      <protection locked="0"/>
    </xf>
    <xf numFmtId="164" fontId="70" fillId="3" borderId="3" xfId="0" applyNumberFormat="1" applyFont="1" applyFill="1" applyBorder="1" applyAlignment="1" applyProtection="1">
      <alignment horizontal="center" vertical="center" wrapText="1"/>
      <protection locked="0"/>
    </xf>
    <xf numFmtId="164" fontId="70" fillId="3" borderId="4" xfId="0" applyNumberFormat="1" applyFont="1" applyFill="1" applyBorder="1" applyAlignment="1" applyProtection="1">
      <alignment horizontal="center" vertical="center" wrapText="1"/>
      <protection locked="0"/>
    </xf>
    <xf numFmtId="164" fontId="70" fillId="3" borderId="5" xfId="0" applyNumberFormat="1" applyFont="1" applyFill="1" applyBorder="1" applyAlignment="1" applyProtection="1">
      <alignment horizontal="center" vertical="center" wrapText="1"/>
      <protection locked="0"/>
    </xf>
    <xf numFmtId="165" fontId="70" fillId="3" borderId="0" xfId="0" applyNumberFormat="1" applyFont="1" applyFill="1" applyAlignment="1" applyProtection="1">
      <alignment horizontal="center" vertical="center" shrinkToFit="1"/>
      <protection locked="0"/>
    </xf>
    <xf numFmtId="0" fontId="70" fillId="3" borderId="1" xfId="0" applyFont="1" applyFill="1" applyBorder="1" applyAlignment="1">
      <alignment horizontal="center" vertical="center"/>
    </xf>
    <xf numFmtId="0" fontId="69" fillId="3" borderId="13" xfId="0" applyFont="1" applyFill="1" applyBorder="1" applyAlignment="1" applyProtection="1">
      <alignment horizontal="left" vertical="top" wrapText="1"/>
      <protection locked="0"/>
    </xf>
    <xf numFmtId="0" fontId="69" fillId="3" borderId="8" xfId="0" applyFont="1" applyFill="1" applyBorder="1" applyAlignment="1" applyProtection="1">
      <alignment horizontal="left" vertical="top" wrapText="1"/>
      <protection locked="0"/>
    </xf>
    <xf numFmtId="0" fontId="69" fillId="3" borderId="9" xfId="0" applyFont="1" applyFill="1" applyBorder="1" applyAlignment="1" applyProtection="1">
      <alignment horizontal="left" vertical="top" wrapText="1"/>
      <protection locked="0"/>
    </xf>
    <xf numFmtId="0" fontId="69" fillId="3" borderId="14" xfId="0" applyFont="1" applyFill="1" applyBorder="1" applyAlignment="1" applyProtection="1">
      <alignment horizontal="left" vertical="top" wrapText="1"/>
      <protection locked="0"/>
    </xf>
    <xf numFmtId="0" fontId="69" fillId="3" borderId="12" xfId="0" applyFont="1" applyFill="1" applyBorder="1" applyAlignment="1" applyProtection="1">
      <alignment horizontal="left" vertical="top" wrapText="1"/>
      <protection locked="0"/>
    </xf>
    <xf numFmtId="0" fontId="69" fillId="3" borderId="15" xfId="0" applyFont="1" applyFill="1" applyBorder="1" applyAlignment="1" applyProtection="1">
      <alignment horizontal="left" vertical="top" wrapText="1"/>
      <protection locked="0"/>
    </xf>
    <xf numFmtId="0" fontId="70" fillId="3" borderId="0" xfId="0" applyFont="1" applyFill="1" applyAlignment="1">
      <alignment horizontal="right" vertical="top" wrapText="1"/>
    </xf>
    <xf numFmtId="0" fontId="69" fillId="3" borderId="0" xfId="0" applyFont="1" applyFill="1" applyAlignment="1">
      <alignment horizontal="left" vertical="center" wrapText="1" indent="5"/>
    </xf>
    <xf numFmtId="165" fontId="69" fillId="3" borderId="12" xfId="0" applyNumberFormat="1" applyFont="1" applyFill="1" applyBorder="1" applyAlignment="1" applyProtection="1">
      <alignment horizontal="center" vertical="center" shrinkToFit="1"/>
      <protection locked="0"/>
    </xf>
    <xf numFmtId="0" fontId="70" fillId="3" borderId="0" xfId="0" applyFont="1" applyFill="1" applyAlignment="1">
      <alignment horizontal="left" vertical="center" wrapText="1" indent="5"/>
    </xf>
    <xf numFmtId="0" fontId="69" fillId="3" borderId="0" xfId="0" applyFont="1" applyFill="1" applyAlignment="1">
      <alignment horizontal="center" vertical="top"/>
    </xf>
    <xf numFmtId="0" fontId="69" fillId="3" borderId="0" xfId="0" applyFont="1" applyFill="1" applyAlignment="1">
      <alignment horizontal="center" wrapText="1"/>
    </xf>
    <xf numFmtId="0" fontId="232" fillId="3" borderId="12" xfId="0" applyFont="1" applyFill="1" applyBorder="1" applyAlignment="1">
      <alignment horizontal="right" vertical="center" wrapText="1"/>
    </xf>
    <xf numFmtId="0" fontId="70" fillId="3" borderId="0" xfId="0" applyFont="1" applyFill="1" applyAlignment="1">
      <alignment horizontal="center" vertical="center" wrapText="1"/>
    </xf>
    <xf numFmtId="0" fontId="74" fillId="3" borderId="0" xfId="0" applyFont="1" applyFill="1" applyAlignment="1" applyProtection="1">
      <alignment horizontal="justify" vertical="justify" wrapText="1"/>
      <protection locked="0"/>
    </xf>
    <xf numFmtId="0" fontId="69" fillId="3" borderId="12" xfId="0" applyFont="1" applyFill="1" applyBorder="1" applyAlignment="1">
      <alignment horizontal="center" vertical="center" shrinkToFit="1"/>
    </xf>
    <xf numFmtId="0" fontId="69" fillId="3" borderId="12" xfId="3" applyFont="1" applyFill="1" applyBorder="1" applyAlignment="1" applyProtection="1">
      <alignment horizontal="center" vertical="center" shrinkToFit="1"/>
    </xf>
    <xf numFmtId="0" fontId="69" fillId="3" borderId="12" xfId="0" applyFont="1" applyFill="1" applyBorder="1" applyAlignment="1">
      <alignment horizontal="left" vertical="center" shrinkToFit="1"/>
    </xf>
    <xf numFmtId="0" fontId="69" fillId="3" borderId="13" xfId="0" applyFont="1" applyFill="1" applyBorder="1" applyAlignment="1">
      <alignment horizontal="left" vertical="top" wrapText="1"/>
    </xf>
    <xf numFmtId="0" fontId="69" fillId="3" borderId="8" xfId="0" applyFont="1" applyFill="1" applyBorder="1" applyAlignment="1">
      <alignment horizontal="left" vertical="top" wrapText="1"/>
    </xf>
    <xf numFmtId="0" fontId="69" fillId="3" borderId="9" xfId="0" applyFont="1" applyFill="1" applyBorder="1" applyAlignment="1">
      <alignment horizontal="left" vertical="top" wrapText="1"/>
    </xf>
    <xf numFmtId="0" fontId="69" fillId="3" borderId="14" xfId="0" applyFont="1" applyFill="1" applyBorder="1" applyAlignment="1">
      <alignment horizontal="left" vertical="top" wrapText="1"/>
    </xf>
    <xf numFmtId="0" fontId="69" fillId="3" borderId="12" xfId="0" applyFont="1" applyFill="1" applyBorder="1" applyAlignment="1">
      <alignment horizontal="left" vertical="top" wrapText="1"/>
    </xf>
    <xf numFmtId="0" fontId="69" fillId="3" borderId="15" xfId="0" applyFont="1" applyFill="1" applyBorder="1" applyAlignment="1">
      <alignment horizontal="left" vertical="top" wrapText="1"/>
    </xf>
    <xf numFmtId="164" fontId="70" fillId="3" borderId="3" xfId="0" applyNumberFormat="1" applyFont="1" applyFill="1" applyBorder="1" applyAlignment="1">
      <alignment horizontal="center" vertical="center" wrapText="1"/>
    </xf>
    <xf numFmtId="164" fontId="70" fillId="3" borderId="4" xfId="0" applyNumberFormat="1" applyFont="1" applyFill="1" applyBorder="1" applyAlignment="1">
      <alignment horizontal="center" vertical="center" wrapText="1"/>
    </xf>
    <xf numFmtId="164" fontId="70" fillId="3" borderId="5" xfId="0" applyNumberFormat="1" applyFont="1" applyFill="1" applyBorder="1" applyAlignment="1">
      <alignment horizontal="center" vertical="center" wrapText="1"/>
    </xf>
    <xf numFmtId="164" fontId="70" fillId="3" borderId="3" xfId="0" applyNumberFormat="1" applyFont="1" applyFill="1" applyBorder="1" applyAlignment="1">
      <alignment horizontal="center" vertical="center" shrinkToFit="1"/>
    </xf>
    <xf numFmtId="164" fontId="70" fillId="3" borderId="4" xfId="0" applyNumberFormat="1" applyFont="1" applyFill="1" applyBorder="1" applyAlignment="1">
      <alignment horizontal="center" vertical="center" shrinkToFit="1"/>
    </xf>
    <xf numFmtId="164" fontId="70" fillId="3" borderId="5" xfId="0" applyNumberFormat="1" applyFont="1" applyFill="1" applyBorder="1" applyAlignment="1">
      <alignment horizontal="center" vertical="center" shrinkToFit="1"/>
    </xf>
    <xf numFmtId="0" fontId="70" fillId="3" borderId="3" xfId="0" applyFont="1" applyFill="1" applyBorder="1" applyAlignment="1">
      <alignment horizontal="center" vertical="center" shrinkToFit="1"/>
    </xf>
    <xf numFmtId="0" fontId="70" fillId="3" borderId="4" xfId="0" applyFont="1" applyFill="1" applyBorder="1" applyAlignment="1">
      <alignment horizontal="center" vertical="center" shrinkToFit="1"/>
    </xf>
    <xf numFmtId="0" fontId="70" fillId="3" borderId="5" xfId="0" applyFont="1" applyFill="1" applyBorder="1" applyAlignment="1">
      <alignment horizontal="center" vertical="center" shrinkToFit="1"/>
    </xf>
    <xf numFmtId="165" fontId="70" fillId="3" borderId="0" xfId="0" applyNumberFormat="1" applyFont="1" applyFill="1" applyAlignment="1">
      <alignment horizontal="center" vertical="center" shrinkToFit="1"/>
    </xf>
    <xf numFmtId="14" fontId="69" fillId="3" borderId="12" xfId="0" applyNumberFormat="1" applyFont="1" applyFill="1" applyBorder="1" applyAlignment="1">
      <alignment horizontal="center" vertical="center" shrinkToFit="1"/>
    </xf>
    <xf numFmtId="169" fontId="70" fillId="3" borderId="12" xfId="0" applyNumberFormat="1" applyFont="1" applyFill="1" applyBorder="1" applyAlignment="1">
      <alignment horizontal="center" vertical="center" wrapText="1"/>
    </xf>
    <xf numFmtId="0" fontId="127" fillId="3" borderId="0" xfId="0" applyFont="1" applyFill="1" applyAlignment="1">
      <alignment horizontal="justify" vertical="top" wrapText="1"/>
    </xf>
    <xf numFmtId="0" fontId="232" fillId="3" borderId="0" xfId="0" applyFont="1" applyFill="1" applyAlignment="1">
      <alignment horizontal="right" vertical="center" wrapText="1"/>
    </xf>
    <xf numFmtId="0" fontId="31" fillId="3" borderId="23" xfId="0" applyFont="1" applyFill="1" applyBorder="1" applyAlignment="1">
      <alignment horizontal="center" vertical="top" wrapText="1"/>
    </xf>
    <xf numFmtId="0" fontId="31" fillId="3" borderId="24" xfId="0" applyFont="1" applyFill="1" applyBorder="1" applyAlignment="1">
      <alignment horizontal="center" vertical="top" wrapText="1"/>
    </xf>
    <xf numFmtId="0" fontId="31" fillId="3" borderId="25" xfId="0" applyFont="1" applyFill="1" applyBorder="1" applyAlignment="1">
      <alignment horizontal="center" vertical="top" wrapText="1"/>
    </xf>
    <xf numFmtId="0" fontId="119" fillId="3" borderId="23" xfId="0" applyFont="1" applyFill="1" applyBorder="1" applyAlignment="1">
      <alignment horizontal="center" vertical="top" wrapText="1"/>
    </xf>
    <xf numFmtId="0" fontId="119" fillId="3" borderId="24" xfId="0" applyFont="1" applyFill="1" applyBorder="1" applyAlignment="1">
      <alignment horizontal="center" vertical="top" wrapText="1"/>
    </xf>
    <xf numFmtId="0" fontId="119" fillId="3" borderId="25" xfId="0" applyFont="1" applyFill="1" applyBorder="1" applyAlignment="1">
      <alignment horizontal="center" vertical="top" wrapText="1"/>
    </xf>
    <xf numFmtId="0" fontId="127" fillId="3" borderId="12" xfId="0" applyFont="1" applyFill="1" applyBorder="1" applyAlignment="1">
      <alignment horizontal="justify" vertical="top" wrapText="1"/>
    </xf>
    <xf numFmtId="0" fontId="62" fillId="3" borderId="0" xfId="0" applyFont="1" applyFill="1" applyAlignment="1" applyProtection="1">
      <alignment horizontal="justify" vertical="justify" wrapText="1"/>
      <protection locked="0"/>
    </xf>
    <xf numFmtId="0" fontId="127" fillId="3" borderId="0" xfId="0" quotePrefix="1" applyFont="1" applyFill="1" applyAlignment="1">
      <alignment horizontal="justify" vertical="center" wrapText="1"/>
    </xf>
    <xf numFmtId="164" fontId="32" fillId="3" borderId="3" xfId="0" applyNumberFormat="1" applyFont="1" applyFill="1" applyBorder="1" applyAlignment="1">
      <alignment horizontal="center" vertical="center" shrinkToFit="1"/>
    </xf>
    <xf numFmtId="164" fontId="32" fillId="3" borderId="4" xfId="0" applyNumberFormat="1" applyFont="1" applyFill="1" applyBorder="1" applyAlignment="1">
      <alignment horizontal="center" vertical="center" shrinkToFit="1"/>
    </xf>
    <xf numFmtId="164" fontId="32" fillId="3" borderId="5" xfId="0" applyNumberFormat="1" applyFont="1" applyFill="1" applyBorder="1" applyAlignment="1">
      <alignment horizontal="center" vertical="center" shrinkToFit="1"/>
    </xf>
    <xf numFmtId="0" fontId="137" fillId="3" borderId="12" xfId="0" applyFont="1" applyFill="1" applyBorder="1" applyAlignment="1">
      <alignment horizontal="center" vertical="center" shrinkToFit="1"/>
    </xf>
    <xf numFmtId="165" fontId="116" fillId="3" borderId="12" xfId="0" applyNumberFormat="1"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116" fillId="3" borderId="0" xfId="0" applyFont="1" applyFill="1" applyAlignment="1">
      <alignment horizontal="left" vertical="center" wrapText="1"/>
    </xf>
    <xf numFmtId="0" fontId="62" fillId="3" borderId="0" xfId="0" applyFont="1" applyFill="1" applyAlignment="1">
      <alignment horizontal="justify" vertical="center" wrapText="1"/>
    </xf>
    <xf numFmtId="0" fontId="127" fillId="3" borderId="0" xfId="0" quotePrefix="1" applyFont="1" applyFill="1" applyAlignment="1">
      <alignment horizontal="justify" vertical="top" wrapText="1"/>
    </xf>
    <xf numFmtId="0" fontId="127" fillId="3" borderId="0" xfId="0" quotePrefix="1" applyFont="1" applyFill="1" applyAlignment="1">
      <alignment horizontal="justify" wrapText="1"/>
    </xf>
    <xf numFmtId="0" fontId="129" fillId="3" borderId="0" xfId="0" applyFont="1" applyFill="1" applyAlignment="1">
      <alignment horizontal="right" vertical="center" wrapText="1"/>
    </xf>
    <xf numFmtId="0" fontId="116" fillId="3" borderId="0" xfId="0" applyFont="1" applyFill="1" applyAlignment="1">
      <alignment horizontal="center"/>
    </xf>
    <xf numFmtId="0" fontId="116" fillId="3" borderId="0" xfId="0" applyFont="1" applyFill="1" applyAlignment="1">
      <alignment horizontal="left" wrapText="1"/>
    </xf>
    <xf numFmtId="0" fontId="184" fillId="3" borderId="0" xfId="0" applyFont="1" applyFill="1" applyAlignment="1">
      <alignment horizontal="justify" vertical="top" wrapText="1"/>
    </xf>
    <xf numFmtId="0" fontId="116" fillId="3" borderId="23" xfId="0" applyFont="1" applyFill="1" applyBorder="1" applyAlignment="1">
      <alignment horizontal="center" vertical="top" wrapText="1"/>
    </xf>
    <xf numFmtId="0" fontId="116" fillId="3" borderId="24" xfId="0" applyFont="1" applyFill="1" applyBorder="1" applyAlignment="1">
      <alignment horizontal="center" vertical="top" wrapText="1"/>
    </xf>
    <xf numFmtId="0" fontId="116" fillId="3" borderId="25" xfId="0" applyFont="1" applyFill="1" applyBorder="1" applyAlignment="1">
      <alignment horizontal="center" vertical="top" wrapText="1"/>
    </xf>
    <xf numFmtId="0" fontId="116" fillId="3" borderId="8" xfId="0" applyFont="1" applyFill="1" applyBorder="1" applyAlignment="1">
      <alignment horizontal="justify" vertical="center" wrapText="1"/>
    </xf>
    <xf numFmtId="0" fontId="116" fillId="3" borderId="0" xfId="0" applyFont="1" applyFill="1" applyAlignment="1">
      <alignment horizontal="justify" vertical="center" wrapText="1"/>
    </xf>
    <xf numFmtId="0" fontId="116" fillId="3" borderId="0" xfId="0" applyFont="1" applyFill="1" applyAlignment="1">
      <alignment horizontal="center" vertical="top"/>
    </xf>
    <xf numFmtId="0" fontId="116" fillId="3" borderId="0" xfId="0" applyFont="1" applyFill="1" applyAlignment="1">
      <alignment horizontal="left" vertical="top" wrapText="1"/>
    </xf>
    <xf numFmtId="0" fontId="236" fillId="3" borderId="12" xfId="0" applyFont="1" applyFill="1" applyBorder="1" applyAlignment="1">
      <alignment horizontal="center" vertical="center" shrinkToFit="1"/>
    </xf>
    <xf numFmtId="0" fontId="167" fillId="3" borderId="0" xfId="0" applyFont="1" applyFill="1" applyAlignment="1">
      <alignment horizontal="justify" vertical="center" wrapText="1"/>
    </xf>
    <xf numFmtId="0" fontId="151" fillId="3" borderId="0" xfId="0" applyFont="1" applyFill="1" applyAlignment="1">
      <alignment horizontal="right" vertical="center"/>
    </xf>
    <xf numFmtId="0" fontId="151" fillId="3" borderId="1" xfId="0" applyFont="1" applyFill="1" applyBorder="1" applyAlignment="1">
      <alignment horizontal="right" vertical="center"/>
    </xf>
    <xf numFmtId="0" fontId="189" fillId="3" borderId="0" xfId="0" applyFont="1" applyFill="1" applyAlignment="1" applyProtection="1">
      <alignment horizontal="justify" vertical="top" wrapText="1"/>
      <protection locked="0"/>
    </xf>
    <xf numFmtId="0" fontId="58" fillId="3" borderId="0" xfId="0" applyFont="1" applyFill="1" applyAlignment="1">
      <alignment horizontal="right" vertical="center" wrapText="1"/>
    </xf>
    <xf numFmtId="0" fontId="151" fillId="3" borderId="16" xfId="0" applyFont="1" applyFill="1" applyBorder="1" applyAlignment="1">
      <alignment horizontal="center"/>
    </xf>
    <xf numFmtId="164" fontId="151" fillId="3" borderId="3" xfId="0" applyNumberFormat="1" applyFont="1" applyFill="1" applyBorder="1" applyAlignment="1">
      <alignment horizontal="center" vertical="center" shrinkToFit="1"/>
    </xf>
    <xf numFmtId="164" fontId="151" fillId="3" borderId="4" xfId="0" applyNumberFormat="1" applyFont="1" applyFill="1" applyBorder="1" applyAlignment="1">
      <alignment horizontal="center" vertical="center" shrinkToFit="1"/>
    </xf>
    <xf numFmtId="164" fontId="151" fillId="3" borderId="5" xfId="0" applyNumberFormat="1" applyFont="1" applyFill="1" applyBorder="1" applyAlignment="1">
      <alignment horizontal="center" vertical="center" shrinkToFit="1"/>
    </xf>
    <xf numFmtId="49" fontId="116" fillId="3" borderId="12" xfId="0" applyNumberFormat="1" applyFont="1" applyFill="1" applyBorder="1" applyAlignment="1">
      <alignment horizontal="center" vertical="center" shrinkToFit="1"/>
    </xf>
    <xf numFmtId="49" fontId="69" fillId="3" borderId="12" xfId="0" applyNumberFormat="1" applyFont="1" applyFill="1" applyBorder="1" applyAlignment="1">
      <alignment horizontal="center" vertical="center" shrinkToFit="1"/>
    </xf>
    <xf numFmtId="0" fontId="116" fillId="3" borderId="12" xfId="0" applyFont="1" applyFill="1" applyBorder="1" applyAlignment="1">
      <alignment horizontal="left" vertical="center" shrinkToFit="1"/>
    </xf>
    <xf numFmtId="0" fontId="151" fillId="3" borderId="0" xfId="0" applyFont="1" applyFill="1" applyAlignment="1">
      <alignment horizontal="right" vertical="center" wrapText="1"/>
    </xf>
    <xf numFmtId="164" fontId="151" fillId="3" borderId="17" xfId="0" applyNumberFormat="1" applyFont="1" applyFill="1" applyBorder="1" applyAlignment="1">
      <alignment horizontal="center" vertical="center" shrinkToFit="1"/>
    </xf>
    <xf numFmtId="164" fontId="151" fillId="3" borderId="18" xfId="0" applyNumberFormat="1" applyFont="1" applyFill="1" applyBorder="1" applyAlignment="1">
      <alignment horizontal="center" vertical="center" shrinkToFit="1"/>
    </xf>
    <xf numFmtId="164" fontId="151" fillId="3" borderId="19" xfId="0" applyNumberFormat="1" applyFont="1" applyFill="1" applyBorder="1" applyAlignment="1">
      <alignment horizontal="center" vertical="center" shrinkToFit="1"/>
    </xf>
    <xf numFmtId="164" fontId="151" fillId="3" borderId="20" xfId="0" applyNumberFormat="1" applyFont="1" applyFill="1" applyBorder="1" applyAlignment="1">
      <alignment horizontal="center" vertical="center" shrinkToFit="1"/>
    </xf>
    <xf numFmtId="164" fontId="151" fillId="3" borderId="16" xfId="0" applyNumberFormat="1" applyFont="1" applyFill="1" applyBorder="1" applyAlignment="1">
      <alignment horizontal="center" vertical="center" shrinkToFit="1"/>
    </xf>
    <xf numFmtId="164" fontId="151" fillId="3" borderId="21" xfId="0" applyNumberFormat="1" applyFont="1" applyFill="1" applyBorder="1" applyAlignment="1">
      <alignment horizontal="center" vertical="center" shrinkToFit="1"/>
    </xf>
    <xf numFmtId="165" fontId="137" fillId="3" borderId="12" xfId="0" applyNumberFormat="1" applyFont="1" applyFill="1" applyBorder="1" applyAlignment="1">
      <alignment horizontal="center" vertical="center" shrinkToFit="1"/>
    </xf>
    <xf numFmtId="0" fontId="151" fillId="3" borderId="3" xfId="0" applyFont="1" applyFill="1" applyBorder="1" applyAlignment="1">
      <alignment horizontal="center" vertical="center" shrinkToFit="1"/>
    </xf>
    <xf numFmtId="0" fontId="151" fillId="3" borderId="4" xfId="0" applyFont="1" applyFill="1" applyBorder="1" applyAlignment="1">
      <alignment horizontal="center" vertical="center" shrinkToFit="1"/>
    </xf>
    <xf numFmtId="0" fontId="151" fillId="3" borderId="5" xfId="0" applyFont="1" applyFill="1" applyBorder="1" applyAlignment="1">
      <alignment horizontal="center" vertical="center" shrinkToFit="1"/>
    </xf>
    <xf numFmtId="0" fontId="137" fillId="3" borderId="12" xfId="0" applyFont="1" applyFill="1" applyBorder="1" applyAlignment="1" applyProtection="1">
      <alignment horizontal="center" vertical="center" shrinkToFit="1"/>
      <protection locked="0"/>
    </xf>
    <xf numFmtId="0" fontId="151" fillId="3" borderId="0" xfId="0" applyFont="1" applyFill="1" applyAlignment="1">
      <alignment horizontal="center"/>
    </xf>
    <xf numFmtId="164" fontId="151" fillId="3" borderId="22" xfId="0" applyNumberFormat="1" applyFont="1" applyFill="1" applyBorder="1" applyAlignment="1" applyProtection="1">
      <alignment horizontal="center" vertical="center" shrinkToFit="1"/>
      <protection locked="0"/>
    </xf>
    <xf numFmtId="0" fontId="137" fillId="3" borderId="0" xfId="0" applyFont="1" applyFill="1" applyAlignment="1">
      <alignment horizontal="center" vertical="center"/>
    </xf>
    <xf numFmtId="164" fontId="137" fillId="3" borderId="22" xfId="0" applyNumberFormat="1"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left" vertical="center" shrinkToFit="1"/>
      <protection locked="0"/>
    </xf>
    <xf numFmtId="14" fontId="116" fillId="3" borderId="12" xfId="0" applyNumberFormat="1" applyFont="1" applyFill="1" applyBorder="1" applyAlignment="1" applyProtection="1">
      <alignment horizontal="left" vertical="center" shrinkToFit="1"/>
      <protection locked="0"/>
    </xf>
    <xf numFmtId="0" fontId="116" fillId="3" borderId="13" xfId="0" applyFont="1" applyFill="1" applyBorder="1" applyAlignment="1">
      <alignment horizontal="left" vertical="top" wrapText="1"/>
    </xf>
    <xf numFmtId="0" fontId="116" fillId="3" borderId="8" xfId="0" applyFont="1" applyFill="1" applyBorder="1" applyAlignment="1">
      <alignment horizontal="left" vertical="top" wrapText="1"/>
    </xf>
    <xf numFmtId="0" fontId="116" fillId="3" borderId="9" xfId="0" applyFont="1" applyFill="1" applyBorder="1" applyAlignment="1">
      <alignment horizontal="left" vertical="top" wrapText="1"/>
    </xf>
    <xf numFmtId="0" fontId="116" fillId="3" borderId="14" xfId="0" applyFont="1" applyFill="1" applyBorder="1" applyAlignment="1">
      <alignment horizontal="left" vertical="top" wrapText="1"/>
    </xf>
    <xf numFmtId="0" fontId="116" fillId="3" borderId="12" xfId="0" applyFont="1" applyFill="1" applyBorder="1" applyAlignment="1">
      <alignment horizontal="left" vertical="top" wrapText="1"/>
    </xf>
    <xf numFmtId="0" fontId="116" fillId="3" borderId="15" xfId="0" applyFont="1" applyFill="1" applyBorder="1" applyAlignment="1">
      <alignment horizontal="left" vertical="top" wrapText="1"/>
    </xf>
    <xf numFmtId="0" fontId="127" fillId="3" borderId="0" xfId="0" quotePrefix="1" applyFont="1" applyFill="1" applyAlignment="1">
      <alignment horizontal="justify" vertical="justify" wrapText="1"/>
    </xf>
    <xf numFmtId="0" fontId="127" fillId="3" borderId="12" xfId="0" quotePrefix="1" applyFont="1" applyFill="1" applyBorder="1" applyAlignment="1">
      <alignment horizontal="justify" vertical="justify" wrapText="1"/>
    </xf>
    <xf numFmtId="0" fontId="116" fillId="3" borderId="22" xfId="0" applyFont="1" applyFill="1" applyBorder="1" applyAlignment="1" applyProtection="1">
      <alignment horizontal="left" vertical="top" wrapText="1"/>
      <protection locked="0"/>
    </xf>
    <xf numFmtId="165" fontId="137" fillId="3" borderId="12" xfId="0" applyNumberFormat="1" applyFont="1" applyFill="1" applyBorder="1" applyAlignment="1" applyProtection="1">
      <alignment horizontal="center" vertical="center" shrinkToFit="1"/>
      <protection locked="0"/>
    </xf>
    <xf numFmtId="3" fontId="151" fillId="3" borderId="22" xfId="0" applyNumberFormat="1" applyFont="1" applyFill="1" applyBorder="1" applyAlignment="1" applyProtection="1">
      <alignment horizontal="center" vertical="center" shrinkToFit="1"/>
      <protection locked="0"/>
    </xf>
    <xf numFmtId="0" fontId="151" fillId="3" borderId="22" xfId="0" applyFont="1" applyFill="1" applyBorder="1" applyAlignment="1" applyProtection="1">
      <alignment horizontal="center" vertical="center" shrinkToFit="1"/>
      <protection locked="0"/>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49" fontId="16" fillId="3" borderId="23" xfId="0" applyNumberFormat="1" applyFont="1" applyFill="1" applyBorder="1" applyAlignment="1" applyProtection="1">
      <alignment horizontal="center" vertical="center" wrapText="1"/>
      <protection locked="0"/>
    </xf>
    <xf numFmtId="49" fontId="16" fillId="3" borderId="25" xfId="0" applyNumberFormat="1" applyFont="1" applyFill="1" applyBorder="1" applyAlignment="1" applyProtection="1">
      <alignment horizontal="center" vertical="center" wrapText="1"/>
      <protection locked="0"/>
    </xf>
    <xf numFmtId="49" fontId="16" fillId="3" borderId="23" xfId="0" applyNumberFormat="1" applyFont="1" applyFill="1" applyBorder="1" applyAlignment="1" applyProtection="1">
      <alignment horizontal="center" vertical="center"/>
      <protection locked="0"/>
    </xf>
    <xf numFmtId="49" fontId="16" fillId="3" borderId="24" xfId="0" applyNumberFormat="1" applyFont="1" applyFill="1" applyBorder="1" applyAlignment="1" applyProtection="1">
      <alignment horizontal="center" vertical="center"/>
      <protection locked="0"/>
    </xf>
    <xf numFmtId="49" fontId="16" fillId="3" borderId="25" xfId="0" applyNumberFormat="1" applyFont="1" applyFill="1" applyBorder="1" applyAlignment="1" applyProtection="1">
      <alignment horizontal="center" vertical="center"/>
      <protection locked="0"/>
    </xf>
    <xf numFmtId="0" fontId="34" fillId="3" borderId="8" xfId="0" applyFont="1" applyFill="1" applyBorder="1" applyAlignment="1">
      <alignment horizontal="center" vertical="center" wrapText="1"/>
    </xf>
    <xf numFmtId="0" fontId="35" fillId="3" borderId="0" xfId="0" applyFont="1" applyFill="1" applyAlignment="1">
      <alignment horizontal="center" vertical="center" wrapText="1"/>
    </xf>
    <xf numFmtId="0" fontId="35" fillId="3" borderId="10" xfId="0" applyFont="1" applyFill="1" applyBorder="1" applyAlignment="1">
      <alignment horizontal="center" vertical="center" wrapText="1"/>
    </xf>
    <xf numFmtId="0" fontId="30" fillId="3" borderId="12" xfId="0" applyFont="1" applyFill="1" applyBorder="1" applyAlignment="1" applyProtection="1">
      <alignment horizontal="center" vertical="center" shrinkToFit="1"/>
      <protection locked="0"/>
    </xf>
    <xf numFmtId="0" fontId="30" fillId="3" borderId="0" xfId="0" applyFont="1" applyFill="1" applyAlignment="1">
      <alignment horizontal="center" vertical="center"/>
    </xf>
    <xf numFmtId="0" fontId="30" fillId="3" borderId="11" xfId="0" applyFont="1" applyFill="1" applyBorder="1" applyAlignment="1">
      <alignment horizontal="center" vertical="center"/>
    </xf>
    <xf numFmtId="0" fontId="16" fillId="3" borderId="12" xfId="0"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left" vertical="center" shrinkToFit="1"/>
      <protection locked="0"/>
    </xf>
    <xf numFmtId="0" fontId="32" fillId="3" borderId="0" xfId="0" applyFont="1" applyFill="1" applyAlignment="1">
      <alignment horizontal="right" vertical="center" wrapText="1"/>
    </xf>
    <xf numFmtId="164" fontId="32" fillId="3" borderId="17" xfId="0" applyNumberFormat="1" applyFont="1" applyFill="1" applyBorder="1" applyAlignment="1" applyProtection="1">
      <alignment horizontal="center" vertical="center" shrinkToFit="1"/>
      <protection locked="0"/>
    </xf>
    <xf numFmtId="164" fontId="32" fillId="3" borderId="18" xfId="0" applyNumberFormat="1" applyFont="1" applyFill="1" applyBorder="1" applyAlignment="1" applyProtection="1">
      <alignment horizontal="center" vertical="center" shrinkToFit="1"/>
      <protection locked="0"/>
    </xf>
    <xf numFmtId="164" fontId="32" fillId="3" borderId="19" xfId="0" applyNumberFormat="1" applyFont="1" applyFill="1" applyBorder="1" applyAlignment="1" applyProtection="1">
      <alignment horizontal="center" vertical="center" shrinkToFit="1"/>
      <protection locked="0"/>
    </xf>
    <xf numFmtId="164" fontId="32" fillId="3" borderId="20" xfId="0" applyNumberFormat="1" applyFont="1" applyFill="1" applyBorder="1" applyAlignment="1" applyProtection="1">
      <alignment horizontal="center" vertical="center" shrinkToFit="1"/>
      <protection locked="0"/>
    </xf>
    <xf numFmtId="164" fontId="32" fillId="3" borderId="16" xfId="0" applyNumberFormat="1" applyFont="1" applyFill="1" applyBorder="1" applyAlignment="1" applyProtection="1">
      <alignment horizontal="center" vertical="center" shrinkToFit="1"/>
      <protection locked="0"/>
    </xf>
    <xf numFmtId="164" fontId="32" fillId="3" borderId="21" xfId="0" applyNumberFormat="1" applyFont="1" applyFill="1" applyBorder="1" applyAlignment="1" applyProtection="1">
      <alignment horizontal="center" vertical="center" shrinkToFit="1"/>
      <protection locked="0"/>
    </xf>
    <xf numFmtId="0" fontId="16" fillId="3" borderId="12" xfId="3" applyNumberFormat="1" applyFont="1" applyFill="1" applyBorder="1" applyAlignment="1" applyProtection="1">
      <alignment horizontal="center" vertical="center" shrinkToFit="1"/>
      <protection locked="0"/>
    </xf>
    <xf numFmtId="0" fontId="30" fillId="3" borderId="0" xfId="0" applyFont="1" applyFill="1" applyAlignment="1">
      <alignment horizontal="center" vertical="top"/>
    </xf>
    <xf numFmtId="165" fontId="30" fillId="3" borderId="12" xfId="0" applyNumberFormat="1" applyFont="1" applyFill="1" applyBorder="1" applyAlignment="1" applyProtection="1">
      <alignment horizontal="center" vertical="center" shrinkToFit="1"/>
      <protection locked="0"/>
    </xf>
    <xf numFmtId="0" fontId="32" fillId="3" borderId="16" xfId="0" applyFont="1" applyFill="1" applyBorder="1" applyAlignment="1">
      <alignment horizontal="center"/>
    </xf>
    <xf numFmtId="164" fontId="32" fillId="3" borderId="3" xfId="0" applyNumberFormat="1" applyFont="1" applyFill="1" applyBorder="1" applyAlignment="1" applyProtection="1">
      <alignment horizontal="center" vertical="center" shrinkToFit="1"/>
      <protection locked="0"/>
    </xf>
    <xf numFmtId="164" fontId="32" fillId="3" borderId="4" xfId="0" applyNumberFormat="1" applyFont="1" applyFill="1" applyBorder="1" applyAlignment="1" applyProtection="1">
      <alignment horizontal="center" vertical="center" shrinkToFit="1"/>
      <protection locked="0"/>
    </xf>
    <xf numFmtId="164" fontId="32" fillId="3" borderId="5" xfId="0" applyNumberFormat="1" applyFont="1" applyFill="1" applyBorder="1" applyAlignment="1" applyProtection="1">
      <alignment horizontal="center" vertical="center" shrinkToFit="1"/>
      <protection locked="0"/>
    </xf>
    <xf numFmtId="165" fontId="32" fillId="3" borderId="12" xfId="0" applyNumberFormat="1" applyFont="1" applyFill="1" applyBorder="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49" fontId="30" fillId="3" borderId="12" xfId="0" applyNumberFormat="1" applyFont="1" applyFill="1" applyBorder="1" applyAlignment="1" applyProtection="1">
      <alignment horizontal="left" vertical="center" shrinkToFit="1"/>
      <protection locked="0"/>
    </xf>
    <xf numFmtId="0" fontId="30" fillId="3" borderId="0" xfId="0" applyFont="1" applyFill="1" applyAlignment="1">
      <alignment horizontal="left" vertical="center" wrapText="1"/>
    </xf>
    <xf numFmtId="0" fontId="32" fillId="3" borderId="0" xfId="0" applyFont="1" applyFill="1" applyAlignment="1">
      <alignment horizontal="center" vertical="center"/>
    </xf>
    <xf numFmtId="0" fontId="32" fillId="3" borderId="1" xfId="0" applyFont="1" applyFill="1" applyBorder="1" applyAlignment="1">
      <alignment horizontal="center" vertical="center"/>
    </xf>
    <xf numFmtId="0" fontId="148" fillId="3" borderId="13" xfId="0" quotePrefix="1" applyFont="1" applyFill="1" applyBorder="1" applyAlignment="1">
      <alignment horizontal="justify" vertical="justify" wrapText="1"/>
    </xf>
    <xf numFmtId="0" fontId="4" fillId="3" borderId="8" xfId="0" applyFont="1" applyFill="1" applyBorder="1" applyAlignment="1">
      <alignment horizontal="justify" vertical="justify" wrapText="1"/>
    </xf>
    <xf numFmtId="0" fontId="4" fillId="3" borderId="9" xfId="0" applyFont="1" applyFill="1" applyBorder="1" applyAlignment="1">
      <alignment horizontal="justify" vertical="justify" wrapText="1"/>
    </xf>
    <xf numFmtId="0" fontId="4" fillId="3" borderId="11" xfId="0" applyFont="1" applyFill="1" applyBorder="1" applyAlignment="1">
      <alignment horizontal="justify" vertical="justify" wrapText="1"/>
    </xf>
    <xf numFmtId="0" fontId="4" fillId="3" borderId="0" xfId="0" applyFont="1" applyFill="1" applyAlignment="1">
      <alignment horizontal="justify" vertical="justify" wrapText="1"/>
    </xf>
    <xf numFmtId="0" fontId="4" fillId="3" borderId="10" xfId="0" applyFont="1" applyFill="1" applyBorder="1" applyAlignment="1">
      <alignment horizontal="justify" vertical="justify" wrapText="1"/>
    </xf>
    <xf numFmtId="0" fontId="4" fillId="3" borderId="14" xfId="0" applyFont="1" applyFill="1" applyBorder="1" applyAlignment="1">
      <alignment horizontal="justify" vertical="justify" wrapText="1"/>
    </xf>
    <xf numFmtId="0" fontId="4" fillId="3" borderId="12" xfId="0" applyFont="1" applyFill="1" applyBorder="1" applyAlignment="1">
      <alignment horizontal="justify" vertical="justify" wrapText="1"/>
    </xf>
    <xf numFmtId="0" fontId="4" fillId="3" borderId="15" xfId="0" applyFont="1" applyFill="1" applyBorder="1" applyAlignment="1">
      <alignment horizontal="justify" vertical="justify" wrapText="1"/>
    </xf>
    <xf numFmtId="49" fontId="16" fillId="3" borderId="23" xfId="0" applyNumberFormat="1" applyFont="1" applyFill="1" applyBorder="1" applyAlignment="1">
      <alignment horizontal="center" vertical="center" wrapText="1"/>
    </xf>
    <xf numFmtId="49" fontId="16" fillId="3" borderId="25" xfId="0" applyNumberFormat="1" applyFont="1" applyFill="1" applyBorder="1" applyAlignment="1">
      <alignment horizontal="center" vertical="center" wrapText="1"/>
    </xf>
    <xf numFmtId="49" fontId="16" fillId="3" borderId="23" xfId="0" applyNumberFormat="1" applyFont="1" applyFill="1" applyBorder="1" applyAlignment="1">
      <alignment horizontal="center" vertical="center"/>
    </xf>
    <xf numFmtId="49" fontId="16" fillId="3" borderId="24" xfId="0" applyNumberFormat="1" applyFont="1" applyFill="1" applyBorder="1" applyAlignment="1">
      <alignment horizontal="center" vertical="center"/>
    </xf>
    <xf numFmtId="49" fontId="16" fillId="3" borderId="25" xfId="0" applyNumberFormat="1" applyFont="1" applyFill="1" applyBorder="1" applyAlignment="1">
      <alignment horizontal="center" vertical="center"/>
    </xf>
    <xf numFmtId="0" fontId="30" fillId="3" borderId="13" xfId="0" applyFont="1" applyFill="1" applyBorder="1" applyAlignment="1">
      <alignment horizontal="center" vertical="top" wrapText="1"/>
    </xf>
    <xf numFmtId="0" fontId="30" fillId="3" borderId="8" xfId="0" applyFont="1" applyFill="1" applyBorder="1" applyAlignment="1">
      <alignment horizontal="center" vertical="top" wrapText="1"/>
    </xf>
    <xf numFmtId="0" fontId="30" fillId="3" borderId="9" xfId="0" applyFont="1" applyFill="1" applyBorder="1" applyAlignment="1">
      <alignment horizontal="center" vertical="top" wrapText="1"/>
    </xf>
    <xf numFmtId="0" fontId="31" fillId="3" borderId="11" xfId="0" applyFont="1" applyFill="1" applyBorder="1" applyAlignment="1">
      <alignment horizontal="center" vertical="top" wrapText="1"/>
    </xf>
    <xf numFmtId="0" fontId="31" fillId="3" borderId="0" xfId="0" applyFont="1" applyFill="1" applyAlignment="1">
      <alignment horizontal="center" vertical="top" wrapText="1"/>
    </xf>
    <xf numFmtId="0" fontId="31" fillId="3" borderId="10" xfId="0" applyFont="1" applyFill="1" applyBorder="1" applyAlignment="1">
      <alignment horizontal="center" vertical="top" wrapText="1"/>
    </xf>
    <xf numFmtId="0" fontId="31" fillId="3" borderId="14" xfId="0" applyFont="1" applyFill="1" applyBorder="1" applyAlignment="1">
      <alignment horizontal="center" vertical="top" wrapText="1"/>
    </xf>
    <xf numFmtId="0" fontId="31" fillId="3" borderId="12" xfId="0" applyFont="1" applyFill="1" applyBorder="1" applyAlignment="1">
      <alignment horizontal="center" vertical="top" wrapText="1"/>
    </xf>
    <xf numFmtId="0" fontId="31" fillId="3" borderId="15" xfId="0" applyFont="1" applyFill="1" applyBorder="1" applyAlignment="1">
      <alignment horizontal="center" vertical="top" wrapText="1"/>
    </xf>
    <xf numFmtId="0" fontId="16" fillId="3" borderId="12" xfId="0" applyFont="1" applyFill="1" applyBorder="1" applyAlignment="1">
      <alignment horizontal="center" vertical="center" shrinkToFit="1"/>
    </xf>
    <xf numFmtId="0" fontId="30"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shrinkToFit="1"/>
    </xf>
    <xf numFmtId="0" fontId="16" fillId="3" borderId="12" xfId="3" applyFont="1" applyFill="1" applyBorder="1" applyAlignment="1" applyProtection="1">
      <alignment horizontal="center" vertical="center" shrinkToFit="1"/>
    </xf>
    <xf numFmtId="49" fontId="30" fillId="3" borderId="12" xfId="0" applyNumberFormat="1" applyFont="1" applyFill="1" applyBorder="1" applyAlignment="1">
      <alignment horizontal="center" vertical="center"/>
    </xf>
    <xf numFmtId="165" fontId="32" fillId="3" borderId="12" xfId="0" applyNumberFormat="1" applyFont="1" applyFill="1" applyBorder="1" applyAlignment="1">
      <alignment horizontal="center" vertical="center" shrinkToFit="1"/>
    </xf>
    <xf numFmtId="0" fontId="32" fillId="3" borderId="3" xfId="0" applyFont="1" applyFill="1" applyBorder="1" applyAlignment="1">
      <alignment horizontal="center" vertical="center" shrinkToFit="1"/>
    </xf>
    <xf numFmtId="0" fontId="32" fillId="3" borderId="4" xfId="0" applyFont="1" applyFill="1" applyBorder="1" applyAlignment="1">
      <alignment horizontal="center" vertical="center" shrinkToFit="1"/>
    </xf>
    <xf numFmtId="0" fontId="32" fillId="3" borderId="5" xfId="0" applyFont="1" applyFill="1" applyBorder="1" applyAlignment="1">
      <alignment horizontal="center" vertical="center" shrinkToFit="1"/>
    </xf>
    <xf numFmtId="0" fontId="30" fillId="3" borderId="12" xfId="0" applyFont="1" applyFill="1" applyBorder="1" applyAlignment="1">
      <alignment horizontal="left" vertical="center" shrinkToFit="1"/>
    </xf>
    <xf numFmtId="164" fontId="32" fillId="3" borderId="17" xfId="0" applyNumberFormat="1" applyFont="1" applyFill="1" applyBorder="1" applyAlignment="1">
      <alignment horizontal="center" vertical="center" shrinkToFit="1"/>
    </xf>
    <xf numFmtId="164" fontId="32" fillId="3" borderId="18" xfId="0" applyNumberFormat="1" applyFont="1" applyFill="1" applyBorder="1" applyAlignment="1">
      <alignment horizontal="center" vertical="center" shrinkToFit="1"/>
    </xf>
    <xf numFmtId="164" fontId="32" fillId="3" borderId="19" xfId="0" applyNumberFormat="1" applyFont="1" applyFill="1" applyBorder="1" applyAlignment="1">
      <alignment horizontal="center" vertical="center" shrinkToFit="1"/>
    </xf>
    <xf numFmtId="164" fontId="32" fillId="3" borderId="20" xfId="0" applyNumberFormat="1" applyFont="1" applyFill="1" applyBorder="1" applyAlignment="1">
      <alignment horizontal="center" vertical="center" shrinkToFit="1"/>
    </xf>
    <xf numFmtId="164" fontId="32" fillId="3" borderId="16" xfId="0" applyNumberFormat="1" applyFont="1" applyFill="1" applyBorder="1" applyAlignment="1">
      <alignment horizontal="center" vertical="center" shrinkToFit="1"/>
    </xf>
    <xf numFmtId="164" fontId="32" fillId="3" borderId="21" xfId="0" applyNumberFormat="1" applyFont="1" applyFill="1" applyBorder="1" applyAlignment="1">
      <alignment horizontal="center" vertical="center" shrinkToFit="1"/>
    </xf>
    <xf numFmtId="165" fontId="30" fillId="3" borderId="12" xfId="0" applyNumberFormat="1" applyFont="1" applyFill="1" applyBorder="1" applyAlignment="1">
      <alignment horizontal="center" vertical="center" shrinkToFit="1"/>
    </xf>
    <xf numFmtId="49" fontId="30" fillId="3" borderId="12" xfId="0" applyNumberFormat="1" applyFont="1" applyFill="1" applyBorder="1" applyAlignment="1">
      <alignment horizontal="left" vertical="center" shrinkToFit="1"/>
    </xf>
    <xf numFmtId="0" fontId="242" fillId="3" borderId="13" xfId="0" applyFont="1" applyFill="1" applyBorder="1" applyAlignment="1">
      <alignment horizontal="justify" vertical="justify" wrapText="1"/>
    </xf>
    <xf numFmtId="0" fontId="243" fillId="3" borderId="8" xfId="0" applyFont="1" applyFill="1" applyBorder="1" applyAlignment="1">
      <alignment horizontal="justify" vertical="justify" wrapText="1"/>
    </xf>
    <xf numFmtId="0" fontId="243" fillId="3" borderId="9" xfId="0" applyFont="1" applyFill="1" applyBorder="1" applyAlignment="1">
      <alignment horizontal="justify" vertical="justify" wrapText="1"/>
    </xf>
    <xf numFmtId="0" fontId="243" fillId="3" borderId="11" xfId="0" applyFont="1" applyFill="1" applyBorder="1" applyAlignment="1">
      <alignment horizontal="justify" vertical="justify" wrapText="1"/>
    </xf>
    <xf numFmtId="0" fontId="243" fillId="3" borderId="0" xfId="0" applyFont="1" applyFill="1" applyAlignment="1">
      <alignment horizontal="justify" vertical="justify" wrapText="1"/>
    </xf>
    <xf numFmtId="0" fontId="243" fillId="3" borderId="10" xfId="0" applyFont="1" applyFill="1" applyBorder="1" applyAlignment="1">
      <alignment horizontal="justify" vertical="justify" wrapText="1"/>
    </xf>
    <xf numFmtId="0" fontId="243" fillId="3" borderId="14" xfId="0" applyFont="1" applyFill="1" applyBorder="1" applyAlignment="1">
      <alignment horizontal="justify" vertical="justify" wrapText="1"/>
    </xf>
    <xf numFmtId="0" fontId="243" fillId="3" borderId="12" xfId="0" applyFont="1" applyFill="1" applyBorder="1" applyAlignment="1">
      <alignment horizontal="justify" vertical="justify" wrapText="1"/>
    </xf>
    <xf numFmtId="0" fontId="243" fillId="3" borderId="15" xfId="0" applyFont="1" applyFill="1" applyBorder="1" applyAlignment="1">
      <alignment horizontal="justify" vertical="justify" wrapText="1"/>
    </xf>
    <xf numFmtId="0" fontId="119" fillId="3" borderId="0" xfId="0" applyFont="1" applyFill="1" applyAlignment="1">
      <alignment horizontal="left" vertical="center"/>
    </xf>
    <xf numFmtId="0" fontId="119" fillId="2" borderId="13" xfId="0" applyFont="1" applyFill="1" applyBorder="1" applyAlignment="1">
      <alignment horizontal="left" vertical="top" wrapText="1" shrinkToFit="1"/>
    </xf>
    <xf numFmtId="0" fontId="119" fillId="2" borderId="8" xfId="0" applyFont="1" applyFill="1" applyBorder="1" applyAlignment="1">
      <alignment horizontal="left" vertical="top" wrapText="1" shrinkToFit="1"/>
    </xf>
    <xf numFmtId="0" fontId="119" fillId="2" borderId="9" xfId="0" applyFont="1" applyFill="1" applyBorder="1" applyAlignment="1">
      <alignment horizontal="left" vertical="top" wrapText="1" shrinkToFit="1"/>
    </xf>
    <xf numFmtId="0" fontId="119" fillId="2" borderId="11" xfId="0" applyFont="1" applyFill="1" applyBorder="1" applyAlignment="1">
      <alignment horizontal="left" vertical="top" wrapText="1" shrinkToFit="1"/>
    </xf>
    <xf numFmtId="0" fontId="119" fillId="2" borderId="0" xfId="0" applyFont="1" applyFill="1" applyAlignment="1">
      <alignment horizontal="left" vertical="top" wrapText="1" shrinkToFit="1"/>
    </xf>
    <xf numFmtId="0" fontId="119" fillId="2" borderId="10" xfId="0" applyFont="1" applyFill="1" applyBorder="1" applyAlignment="1">
      <alignment horizontal="left" vertical="top" wrapText="1" shrinkToFit="1"/>
    </xf>
    <xf numFmtId="0" fontId="119" fillId="2" borderId="14" xfId="0" applyFont="1" applyFill="1" applyBorder="1" applyAlignment="1">
      <alignment horizontal="left" vertical="top" wrapText="1" shrinkToFit="1"/>
    </xf>
    <xf numFmtId="0" fontId="119" fillId="2" borderId="12" xfId="0" applyFont="1" applyFill="1" applyBorder="1" applyAlignment="1">
      <alignment horizontal="left" vertical="top" wrapText="1" shrinkToFit="1"/>
    </xf>
    <xf numFmtId="0" fontId="119" fillId="2" borderId="15" xfId="0" applyFont="1" applyFill="1" applyBorder="1" applyAlignment="1">
      <alignment horizontal="left" vertical="top" wrapText="1" shrinkToFit="1"/>
    </xf>
    <xf numFmtId="0" fontId="119" fillId="3" borderId="22" xfId="0" applyFont="1" applyFill="1" applyBorder="1" applyAlignment="1">
      <alignment horizontal="center" vertical="center"/>
    </xf>
    <xf numFmtId="0" fontId="119" fillId="3" borderId="23" xfId="0" applyFont="1" applyFill="1" applyBorder="1" applyAlignment="1">
      <alignment horizontal="center" vertical="center"/>
    </xf>
    <xf numFmtId="0" fontId="119" fillId="3" borderId="24" xfId="0" applyFont="1" applyFill="1" applyBorder="1" applyAlignment="1">
      <alignment horizontal="center" vertical="center"/>
    </xf>
    <xf numFmtId="0" fontId="119" fillId="3" borderId="25" xfId="0" applyFont="1" applyFill="1" applyBorder="1" applyAlignment="1">
      <alignment horizontal="center" vertical="center"/>
    </xf>
    <xf numFmtId="49" fontId="151" fillId="2" borderId="23" xfId="0" applyNumberFormat="1" applyFont="1" applyFill="1" applyBorder="1" applyAlignment="1" applyProtection="1">
      <alignment horizontal="center" vertical="center" shrinkToFit="1"/>
      <protection locked="0"/>
    </xf>
    <xf numFmtId="49" fontId="151" fillId="2" borderId="24" xfId="0" applyNumberFormat="1" applyFont="1" applyFill="1" applyBorder="1" applyAlignment="1" applyProtection="1">
      <alignment horizontal="center" vertical="center" shrinkToFit="1"/>
      <protection locked="0"/>
    </xf>
    <xf numFmtId="49" fontId="151" fillId="2" borderId="25" xfId="0" applyNumberFormat="1" applyFont="1" applyFill="1" applyBorder="1" applyAlignment="1" applyProtection="1">
      <alignment horizontal="center" vertical="center" shrinkToFit="1"/>
      <protection locked="0"/>
    </xf>
    <xf numFmtId="0" fontId="151" fillId="3" borderId="12" xfId="0" applyFont="1" applyFill="1" applyBorder="1" applyAlignment="1" applyProtection="1">
      <alignment horizontal="left" vertical="top" shrinkToFit="1"/>
      <protection locked="0"/>
    </xf>
    <xf numFmtId="0" fontId="151" fillId="3" borderId="12" xfId="0" applyFont="1" applyFill="1" applyBorder="1" applyAlignment="1" applyProtection="1">
      <alignment horizontal="left" vertical="center" shrinkToFit="1"/>
      <protection locked="0"/>
    </xf>
    <xf numFmtId="49" fontId="151" fillId="2" borderId="14" xfId="0" applyNumberFormat="1" applyFont="1" applyFill="1" applyBorder="1" applyAlignment="1" applyProtection="1">
      <alignment horizontal="center" vertical="center" shrinkToFit="1"/>
      <protection locked="0"/>
    </xf>
    <xf numFmtId="49" fontId="151" fillId="2" borderId="15" xfId="0" applyNumberFormat="1" applyFont="1" applyFill="1" applyBorder="1" applyAlignment="1" applyProtection="1">
      <alignment horizontal="center" vertical="center" shrinkToFit="1"/>
      <protection locked="0"/>
    </xf>
    <xf numFmtId="49" fontId="151" fillId="2" borderId="12" xfId="0" applyNumberFormat="1" applyFont="1" applyFill="1" applyBorder="1" applyAlignment="1" applyProtection="1">
      <alignment horizontal="center" vertical="center" shrinkToFit="1"/>
      <protection locked="0"/>
    </xf>
    <xf numFmtId="0" fontId="119" fillId="3" borderId="0" xfId="0" applyFont="1" applyFill="1" applyAlignment="1">
      <alignment horizontal="left" vertical="center" wrapText="1"/>
    </xf>
    <xf numFmtId="0" fontId="119" fillId="3" borderId="12" xfId="0" applyFont="1" applyFill="1" applyBorder="1" applyAlignment="1" applyProtection="1">
      <alignment horizontal="left" vertical="center" shrinkToFit="1"/>
      <protection locked="0"/>
    </xf>
    <xf numFmtId="0" fontId="119" fillId="3" borderId="0" xfId="0" applyFont="1" applyFill="1" applyAlignment="1">
      <alignment horizontal="left" vertical="center" wrapText="1" shrinkToFit="1"/>
    </xf>
    <xf numFmtId="0" fontId="119" fillId="3" borderId="0" xfId="0" applyFont="1" applyFill="1" applyAlignment="1">
      <alignment horizontal="left" vertical="top"/>
    </xf>
    <xf numFmtId="0" fontId="119" fillId="3" borderId="0" xfId="0" applyFont="1" applyFill="1" applyAlignment="1">
      <alignment horizontal="left" vertical="top" wrapText="1" shrinkToFit="1"/>
    </xf>
    <xf numFmtId="0" fontId="119" fillId="3" borderId="0" xfId="0" applyFont="1" applyFill="1" applyAlignment="1">
      <alignment horizontal="left" vertical="top" wrapText="1"/>
    </xf>
    <xf numFmtId="0" fontId="150" fillId="3" borderId="0" xfId="0" applyFont="1" applyFill="1" applyAlignment="1">
      <alignment horizontal="right" vertical="center" wrapText="1"/>
    </xf>
    <xf numFmtId="0" fontId="244" fillId="3" borderId="23" xfId="0" applyFont="1" applyFill="1" applyBorder="1" applyAlignment="1">
      <alignment horizontal="center" vertical="center" wrapText="1"/>
    </xf>
    <xf numFmtId="0" fontId="244" fillId="3" borderId="24" xfId="0" applyFont="1" applyFill="1" applyBorder="1" applyAlignment="1">
      <alignment horizontal="center" vertical="center" wrapText="1"/>
    </xf>
    <xf numFmtId="0" fontId="244" fillId="3" borderId="25" xfId="0" applyFont="1" applyFill="1" applyBorder="1" applyAlignment="1">
      <alignment horizontal="center" vertical="center" wrapText="1"/>
    </xf>
    <xf numFmtId="0" fontId="244" fillId="3" borderId="23" xfId="0" applyFont="1" applyFill="1" applyBorder="1" applyAlignment="1">
      <alignment horizontal="left" vertical="center" shrinkToFit="1"/>
    </xf>
    <xf numFmtId="0" fontId="244" fillId="3" borderId="24" xfId="0" applyFont="1" applyFill="1" applyBorder="1" applyAlignment="1">
      <alignment horizontal="left" vertical="center" shrinkToFit="1"/>
    </xf>
    <xf numFmtId="0" fontId="244" fillId="3" borderId="25" xfId="0" applyFont="1" applyFill="1" applyBorder="1" applyAlignment="1">
      <alignment horizontal="left" vertical="center" shrinkToFit="1"/>
    </xf>
    <xf numFmtId="14" fontId="244" fillId="3" borderId="23" xfId="0" applyNumberFormat="1" applyFont="1" applyFill="1" applyBorder="1" applyAlignment="1" applyProtection="1">
      <alignment horizontal="left" vertical="center" shrinkToFit="1"/>
      <protection locked="0"/>
    </xf>
    <xf numFmtId="14" fontId="244" fillId="3" borderId="24" xfId="0" applyNumberFormat="1" applyFont="1" applyFill="1" applyBorder="1" applyAlignment="1" applyProtection="1">
      <alignment horizontal="left" vertical="center" shrinkToFit="1"/>
      <protection locked="0"/>
    </xf>
    <xf numFmtId="14" fontId="244" fillId="3" borderId="25" xfId="0" applyNumberFormat="1" applyFont="1" applyFill="1" applyBorder="1" applyAlignment="1" applyProtection="1">
      <alignment horizontal="left" vertical="center" shrinkToFit="1"/>
      <protection locked="0"/>
    </xf>
    <xf numFmtId="0" fontId="245" fillId="3" borderId="8" xfId="0" applyFont="1" applyFill="1" applyBorder="1" applyAlignment="1">
      <alignment horizontal="left" vertical="center" wrapText="1"/>
    </xf>
    <xf numFmtId="0" fontId="245" fillId="3" borderId="0" xfId="0" applyFont="1" applyFill="1" applyAlignment="1">
      <alignment horizontal="left" vertical="center" wrapText="1"/>
    </xf>
    <xf numFmtId="0" fontId="116" fillId="3" borderId="0" xfId="0" applyFont="1" applyFill="1" applyAlignment="1">
      <alignment horizontal="left" vertical="center"/>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pplyProtection="1">
      <alignment horizontal="left" vertical="center" shrinkToFit="1"/>
      <protection locked="0"/>
    </xf>
    <xf numFmtId="0" fontId="151" fillId="3" borderId="0" xfId="0" applyFont="1" applyFill="1" applyAlignment="1">
      <alignment horizontal="center" vertical="center" wrapText="1"/>
    </xf>
    <xf numFmtId="164" fontId="137" fillId="3" borderId="77" xfId="0" applyNumberFormat="1" applyFont="1" applyFill="1" applyBorder="1" applyAlignment="1" applyProtection="1">
      <alignment horizontal="center" vertical="center" shrinkToFit="1"/>
      <protection locked="0"/>
    </xf>
    <xf numFmtId="164" fontId="137" fillId="3" borderId="78" xfId="0" applyNumberFormat="1" applyFont="1" applyFill="1" applyBorder="1" applyAlignment="1" applyProtection="1">
      <alignment horizontal="center" vertical="center" shrinkToFit="1"/>
      <protection locked="0"/>
    </xf>
    <xf numFmtId="164" fontId="137" fillId="3" borderId="79" xfId="0" applyNumberFormat="1" applyFont="1" applyFill="1" applyBorder="1" applyAlignment="1" applyProtection="1">
      <alignment horizontal="center" vertical="center" shrinkToFit="1"/>
      <protection locked="0"/>
    </xf>
    <xf numFmtId="0" fontId="137" fillId="3" borderId="77" xfId="0" applyFont="1" applyFill="1" applyBorder="1" applyAlignment="1" applyProtection="1">
      <alignment horizontal="center" vertical="center" shrinkToFit="1"/>
      <protection locked="0"/>
    </xf>
    <xf numFmtId="0" fontId="137" fillId="3" borderId="78" xfId="0" applyFont="1" applyFill="1" applyBorder="1" applyAlignment="1" applyProtection="1">
      <alignment horizontal="center" vertical="center" shrinkToFit="1"/>
      <protection locked="0"/>
    </xf>
    <xf numFmtId="0" fontId="137" fillId="3" borderId="79" xfId="0" applyFont="1" applyFill="1" applyBorder="1" applyAlignment="1" applyProtection="1">
      <alignment horizontal="center" vertical="center" shrinkToFit="1"/>
      <protection locked="0"/>
    </xf>
    <xf numFmtId="0" fontId="116" fillId="3" borderId="75" xfId="3" applyNumberFormat="1" applyFont="1" applyFill="1" applyBorder="1" applyAlignment="1" applyProtection="1">
      <alignment horizontal="center" vertical="center" shrinkToFit="1"/>
      <protection locked="0"/>
    </xf>
    <xf numFmtId="0" fontId="231" fillId="3" borderId="0" xfId="0" applyFont="1" applyFill="1" applyAlignment="1">
      <alignment horizontal="right" vertical="center" wrapText="1"/>
    </xf>
    <xf numFmtId="164" fontId="151" fillId="3" borderId="77" xfId="0" applyNumberFormat="1" applyFont="1" applyFill="1" applyBorder="1" applyAlignment="1" applyProtection="1">
      <alignment horizontal="center" vertical="center" wrapText="1"/>
      <protection locked="0"/>
    </xf>
    <xf numFmtId="164" fontId="151" fillId="3" borderId="78" xfId="0" applyNumberFormat="1" applyFont="1" applyFill="1" applyBorder="1" applyAlignment="1" applyProtection="1">
      <alignment horizontal="center" vertical="center" wrapText="1"/>
      <protection locked="0"/>
    </xf>
    <xf numFmtId="164" fontId="151" fillId="3" borderId="79" xfId="0" applyNumberFormat="1" applyFont="1" applyFill="1" applyBorder="1" applyAlignment="1" applyProtection="1">
      <alignment horizontal="center" vertical="center" wrapText="1"/>
      <protection locked="0"/>
    </xf>
    <xf numFmtId="0" fontId="116" fillId="3" borderId="95" xfId="0" applyFont="1" applyFill="1" applyBorder="1" applyAlignment="1" applyProtection="1">
      <alignment horizontal="left" vertical="top" wrapText="1"/>
      <protection locked="0"/>
    </xf>
    <xf numFmtId="0" fontId="116" fillId="3" borderId="96" xfId="0" applyFont="1" applyFill="1" applyBorder="1" applyAlignment="1" applyProtection="1">
      <alignment horizontal="left" vertical="top" wrapText="1"/>
      <protection locked="0"/>
    </xf>
    <xf numFmtId="0" fontId="116" fillId="3" borderId="97" xfId="0" applyFont="1" applyFill="1" applyBorder="1" applyAlignment="1" applyProtection="1">
      <alignment horizontal="left" vertical="top" wrapText="1"/>
      <protection locked="0"/>
    </xf>
    <xf numFmtId="0" fontId="116" fillId="3" borderId="98" xfId="0" applyFont="1" applyFill="1" applyBorder="1" applyAlignment="1" applyProtection="1">
      <alignment horizontal="left" vertical="top" wrapText="1"/>
      <protection locked="0"/>
    </xf>
    <xf numFmtId="0" fontId="116" fillId="3" borderId="75" xfId="0" applyFont="1" applyFill="1" applyBorder="1" applyAlignment="1" applyProtection="1">
      <alignment horizontal="left" vertical="top" wrapText="1"/>
      <protection locked="0"/>
    </xf>
    <xf numFmtId="0" fontId="116" fillId="3" borderId="99" xfId="0" applyFont="1" applyFill="1" applyBorder="1" applyAlignment="1" applyProtection="1">
      <alignment horizontal="left" vertical="top" wrapText="1"/>
      <protection locked="0"/>
    </xf>
    <xf numFmtId="0" fontId="151" fillId="3" borderId="0" xfId="0" applyFont="1" applyFill="1" applyAlignment="1">
      <alignment horizontal="right" vertical="top" wrapText="1"/>
    </xf>
    <xf numFmtId="0" fontId="151" fillId="3" borderId="0" xfId="0" applyFont="1" applyFill="1" applyAlignment="1">
      <alignment horizontal="center" vertical="center"/>
    </xf>
    <xf numFmtId="0" fontId="116" fillId="3" borderId="0" xfId="0" applyFont="1" applyFill="1" applyAlignment="1">
      <alignment horizontal="left" vertical="center" wrapText="1" indent="5"/>
    </xf>
    <xf numFmtId="165" fontId="116" fillId="3" borderId="75" xfId="0" applyNumberFormat="1" applyFont="1" applyFill="1" applyBorder="1" applyAlignment="1" applyProtection="1">
      <alignment horizontal="center" vertical="center" shrinkToFit="1"/>
      <protection locked="0"/>
    </xf>
    <xf numFmtId="0" fontId="137" fillId="3" borderId="0" xfId="0" applyFont="1" applyFill="1" applyAlignment="1">
      <alignment horizontal="left" vertical="center" wrapText="1" indent="5"/>
    </xf>
    <xf numFmtId="0" fontId="116" fillId="3" borderId="0" xfId="0" applyFont="1" applyFill="1" applyAlignment="1">
      <alignment horizontal="center" wrapText="1"/>
    </xf>
    <xf numFmtId="165" fontId="137" fillId="3" borderId="75" xfId="0" applyNumberFormat="1" applyFont="1" applyFill="1" applyBorder="1" applyAlignment="1" applyProtection="1">
      <alignment horizontal="center" vertical="center" wrapText="1"/>
      <protection locked="0"/>
    </xf>
    <xf numFmtId="0" fontId="137" fillId="3" borderId="0" xfId="0" applyFont="1" applyFill="1" applyAlignment="1">
      <alignment horizontal="center" vertical="center" wrapText="1"/>
    </xf>
    <xf numFmtId="0" fontId="235" fillId="3" borderId="12" xfId="0" applyFont="1" applyFill="1" applyBorder="1" applyAlignment="1">
      <alignment horizontal="right" vertical="center" wrapText="1"/>
    </xf>
    <xf numFmtId="0" fontId="116" fillId="3" borderId="75" xfId="0" applyFont="1" applyFill="1" applyBorder="1" applyAlignment="1">
      <alignment horizontal="center" vertical="center" shrinkToFit="1"/>
    </xf>
    <xf numFmtId="0" fontId="116" fillId="3" borderId="75" xfId="3" applyFont="1" applyFill="1" applyBorder="1" applyAlignment="1" applyProtection="1">
      <alignment horizontal="center" vertical="center" shrinkToFit="1"/>
    </xf>
    <xf numFmtId="0" fontId="116" fillId="3" borderId="75" xfId="0" applyFont="1" applyFill="1" applyBorder="1" applyAlignment="1">
      <alignment horizontal="left" vertical="center" shrinkToFit="1"/>
    </xf>
    <xf numFmtId="0" fontId="116" fillId="3" borderId="95" xfId="0" applyFont="1" applyFill="1" applyBorder="1" applyAlignment="1">
      <alignment horizontal="left" vertical="top" wrapText="1"/>
    </xf>
    <xf numFmtId="0" fontId="116" fillId="3" borderId="96" xfId="0" applyFont="1" applyFill="1" applyBorder="1" applyAlignment="1">
      <alignment horizontal="left" vertical="top" wrapText="1"/>
    </xf>
    <xf numFmtId="0" fontId="116" fillId="3" borderId="97" xfId="0" applyFont="1" applyFill="1" applyBorder="1" applyAlignment="1">
      <alignment horizontal="left" vertical="top" wrapText="1"/>
    </xf>
    <xf numFmtId="0" fontId="116" fillId="3" borderId="98" xfId="0" applyFont="1" applyFill="1" applyBorder="1" applyAlignment="1">
      <alignment horizontal="left" vertical="top" wrapText="1"/>
    </xf>
    <xf numFmtId="0" fontId="116" fillId="3" borderId="75" xfId="0" applyFont="1" applyFill="1" applyBorder="1" applyAlignment="1">
      <alignment horizontal="left" vertical="top" wrapText="1"/>
    </xf>
    <xf numFmtId="0" fontId="116" fillId="3" borderId="99" xfId="0" applyFont="1" applyFill="1" applyBorder="1" applyAlignment="1">
      <alignment horizontal="left" vertical="top" wrapText="1"/>
    </xf>
    <xf numFmtId="0" fontId="137" fillId="3" borderId="0" xfId="0" applyFont="1" applyFill="1" applyAlignment="1">
      <alignment horizontal="right" vertical="top" wrapText="1"/>
    </xf>
    <xf numFmtId="164" fontId="137" fillId="3" borderId="77" xfId="0" applyNumberFormat="1" applyFont="1" applyFill="1" applyBorder="1" applyAlignment="1">
      <alignment horizontal="center" vertical="center" wrapText="1"/>
    </xf>
    <xf numFmtId="164" fontId="137" fillId="3" borderId="78" xfId="0" applyNumberFormat="1" applyFont="1" applyFill="1" applyBorder="1" applyAlignment="1">
      <alignment horizontal="center" vertical="center" wrapText="1"/>
    </xf>
    <xf numFmtId="164" fontId="137" fillId="3" borderId="79" xfId="0" applyNumberFormat="1" applyFont="1" applyFill="1" applyBorder="1" applyAlignment="1">
      <alignment horizontal="center" vertical="center" wrapText="1"/>
    </xf>
    <xf numFmtId="164" fontId="70" fillId="3" borderId="77" xfId="0" applyNumberFormat="1" applyFont="1" applyFill="1" applyBorder="1" applyAlignment="1">
      <alignment horizontal="center" vertical="center" wrapText="1"/>
    </xf>
    <xf numFmtId="164" fontId="70" fillId="3" borderId="78" xfId="0" applyNumberFormat="1" applyFont="1" applyFill="1" applyBorder="1" applyAlignment="1">
      <alignment horizontal="center" vertical="center" wrapText="1"/>
    </xf>
    <xf numFmtId="164" fontId="70" fillId="3" borderId="79" xfId="0" applyNumberFormat="1" applyFont="1" applyFill="1" applyBorder="1" applyAlignment="1">
      <alignment horizontal="center" vertical="center" wrapText="1"/>
    </xf>
    <xf numFmtId="164" fontId="137" fillId="3" borderId="77" xfId="0" applyNumberFormat="1" applyFont="1" applyFill="1" applyBorder="1" applyAlignment="1">
      <alignment horizontal="center" vertical="center" shrinkToFit="1"/>
    </xf>
    <xf numFmtId="164" fontId="137" fillId="3" borderId="78" xfId="0" applyNumberFormat="1" applyFont="1" applyFill="1" applyBorder="1" applyAlignment="1">
      <alignment horizontal="center" vertical="center" shrinkToFit="1"/>
    </xf>
    <xf numFmtId="164" fontId="137" fillId="3" borderId="79" xfId="0" applyNumberFormat="1" applyFont="1" applyFill="1" applyBorder="1" applyAlignment="1">
      <alignment horizontal="center" vertical="center" shrinkToFit="1"/>
    </xf>
    <xf numFmtId="0" fontId="137" fillId="3" borderId="77" xfId="0" applyFont="1" applyFill="1" applyBorder="1" applyAlignment="1">
      <alignment horizontal="center" vertical="center" shrinkToFit="1"/>
    </xf>
    <xf numFmtId="0" fontId="137" fillId="3" borderId="78" xfId="0" applyFont="1" applyFill="1" applyBorder="1" applyAlignment="1">
      <alignment horizontal="center" vertical="center" shrinkToFit="1"/>
    </xf>
    <xf numFmtId="0" fontId="137" fillId="3" borderId="79" xfId="0" applyFont="1" applyFill="1" applyBorder="1" applyAlignment="1">
      <alignment horizontal="center" vertical="center" shrinkToFit="1"/>
    </xf>
    <xf numFmtId="165" fontId="137" fillId="3" borderId="75" xfId="0" applyNumberFormat="1" applyFont="1" applyFill="1" applyBorder="1" applyAlignment="1">
      <alignment horizontal="center" vertical="center" shrinkToFit="1"/>
    </xf>
    <xf numFmtId="165" fontId="116" fillId="3" borderId="75" xfId="0" applyNumberFormat="1" applyFont="1" applyFill="1" applyBorder="1" applyAlignment="1">
      <alignment horizontal="center" vertical="center" shrinkToFit="1"/>
    </xf>
    <xf numFmtId="164" fontId="213" fillId="3" borderId="77" xfId="0" applyNumberFormat="1" applyFont="1" applyFill="1" applyBorder="1" applyAlignment="1">
      <alignment horizontal="center" vertical="center" wrapText="1"/>
    </xf>
    <xf numFmtId="164" fontId="213" fillId="3" borderId="78" xfId="0" applyNumberFormat="1" applyFont="1" applyFill="1" applyBorder="1" applyAlignment="1">
      <alignment horizontal="center" vertical="center" wrapText="1"/>
    </xf>
    <xf numFmtId="164" fontId="213" fillId="3" borderId="79" xfId="0" applyNumberFormat="1" applyFont="1" applyFill="1" applyBorder="1" applyAlignment="1">
      <alignment horizontal="center" vertical="center" wrapText="1"/>
    </xf>
    <xf numFmtId="0" fontId="235" fillId="3" borderId="0" xfId="0" applyFont="1" applyFill="1" applyAlignment="1">
      <alignment horizontal="right" vertical="center" wrapText="1"/>
    </xf>
    <xf numFmtId="165" fontId="137" fillId="3" borderId="75" xfId="0" applyNumberFormat="1" applyFont="1" applyFill="1" applyBorder="1" applyAlignment="1">
      <alignment horizontal="center" vertical="center" wrapText="1"/>
    </xf>
    <xf numFmtId="0" fontId="212" fillId="3" borderId="23" xfId="0" applyFont="1" applyFill="1" applyBorder="1" applyAlignment="1">
      <alignment horizontal="center" vertical="top" wrapText="1"/>
    </xf>
    <xf numFmtId="0" fontId="212" fillId="3" borderId="24" xfId="0" applyFont="1" applyFill="1" applyBorder="1" applyAlignment="1">
      <alignment horizontal="center" vertical="top" wrapText="1"/>
    </xf>
    <xf numFmtId="0" fontId="212" fillId="3" borderId="25" xfId="0" applyFont="1" applyFill="1" applyBorder="1" applyAlignment="1">
      <alignment horizontal="center" vertical="top" wrapText="1"/>
    </xf>
    <xf numFmtId="0" fontId="62" fillId="3" borderId="0" xfId="0" quotePrefix="1" applyFont="1" applyFill="1" applyAlignment="1">
      <alignment horizontal="justify" vertical="top" wrapText="1"/>
    </xf>
    <xf numFmtId="0" fontId="62" fillId="3" borderId="0" xfId="0" applyFont="1" applyFill="1" applyAlignment="1">
      <alignment horizontal="justify" vertical="top" wrapText="1"/>
    </xf>
    <xf numFmtId="0" fontId="151" fillId="3" borderId="75" xfId="0" applyFont="1" applyFill="1" applyBorder="1" applyAlignment="1" applyProtection="1">
      <alignment horizontal="center" vertical="center" shrinkToFit="1"/>
      <protection locked="0"/>
    </xf>
    <xf numFmtId="165" fontId="119" fillId="3" borderId="75" xfId="0" applyNumberFormat="1" applyFont="1" applyFill="1" applyBorder="1" applyAlignment="1" applyProtection="1">
      <alignment horizontal="center" vertical="center" shrinkToFit="1"/>
      <protection locked="0"/>
    </xf>
    <xf numFmtId="0" fontId="223" fillId="3" borderId="0" xfId="0" applyFont="1" applyFill="1" applyAlignment="1">
      <alignment horizontal="right" vertical="center" wrapText="1"/>
    </xf>
    <xf numFmtId="0" fontId="62" fillId="3" borderId="0" xfId="0" quotePrefix="1" applyFont="1" applyFill="1" applyAlignment="1">
      <alignment horizontal="justify" vertical="justify" wrapText="1"/>
    </xf>
    <xf numFmtId="0" fontId="62" fillId="3" borderId="12" xfId="0" quotePrefix="1" applyFont="1" applyFill="1" applyBorder="1" applyAlignment="1">
      <alignment horizontal="justify" vertical="justify" wrapText="1"/>
    </xf>
    <xf numFmtId="0" fontId="62" fillId="3" borderId="0" xfId="0" quotePrefix="1" applyFont="1" applyFill="1" applyAlignment="1">
      <alignment horizontal="justify" vertical="center" wrapText="1"/>
    </xf>
    <xf numFmtId="0" fontId="62" fillId="3" borderId="0" xfId="0" quotePrefix="1" applyFont="1" applyFill="1" applyAlignment="1">
      <alignment horizontal="justify" wrapText="1"/>
    </xf>
    <xf numFmtId="0" fontId="119" fillId="3" borderId="75" xfId="0" applyFont="1" applyFill="1" applyBorder="1" applyAlignment="1" applyProtection="1">
      <alignment horizontal="center" vertical="center" shrinkToFit="1"/>
      <protection locked="0"/>
    </xf>
    <xf numFmtId="164" fontId="151" fillId="3" borderId="77" xfId="0" applyNumberFormat="1" applyFont="1" applyFill="1" applyBorder="1" applyAlignment="1" applyProtection="1">
      <alignment horizontal="center" vertical="center" shrinkToFit="1"/>
      <protection locked="0"/>
    </xf>
    <xf numFmtId="164" fontId="151" fillId="3" borderId="78" xfId="0" applyNumberFormat="1" applyFont="1" applyFill="1" applyBorder="1" applyAlignment="1" applyProtection="1">
      <alignment horizontal="center" vertical="center" shrinkToFit="1"/>
      <protection locked="0"/>
    </xf>
    <xf numFmtId="164" fontId="151" fillId="3" borderId="79" xfId="0" applyNumberFormat="1" applyFont="1" applyFill="1" applyBorder="1" applyAlignment="1" applyProtection="1">
      <alignment horizontal="center" vertical="center" shrinkToFit="1"/>
      <protection locked="0"/>
    </xf>
    <xf numFmtId="0" fontId="194" fillId="3" borderId="0" xfId="0" applyFont="1" applyFill="1" applyAlignment="1" applyProtection="1">
      <alignment horizontal="justify" vertical="top" wrapText="1"/>
      <protection locked="0"/>
    </xf>
    <xf numFmtId="0" fontId="250" fillId="3" borderId="87" xfId="0" applyFont="1" applyFill="1" applyBorder="1" applyAlignment="1">
      <alignment horizontal="center" vertical="top" wrapText="1"/>
    </xf>
    <xf numFmtId="0" fontId="250" fillId="3" borderId="88" xfId="0" applyFont="1" applyFill="1" applyBorder="1" applyAlignment="1">
      <alignment horizontal="center" vertical="top" wrapText="1"/>
    </xf>
    <xf numFmtId="0" fontId="250" fillId="3" borderId="89" xfId="0" applyFont="1" applyFill="1" applyBorder="1" applyAlignment="1">
      <alignment horizontal="center" vertical="top" wrapText="1"/>
    </xf>
    <xf numFmtId="0" fontId="119" fillId="3" borderId="0" xfId="0" applyFont="1" applyFill="1" applyAlignment="1">
      <alignment horizontal="center" vertical="top"/>
    </xf>
    <xf numFmtId="0" fontId="119" fillId="3" borderId="0" xfId="0" applyFont="1" applyFill="1" applyAlignment="1">
      <alignment horizontal="center" vertical="top" wrapText="1"/>
    </xf>
    <xf numFmtId="0" fontId="151" fillId="3" borderId="77" xfId="0" applyFont="1" applyFill="1" applyBorder="1" applyAlignment="1" applyProtection="1">
      <alignment horizontal="center" vertical="center" shrinkToFit="1"/>
      <protection locked="0"/>
    </xf>
    <xf numFmtId="0" fontId="151" fillId="3" borderId="78" xfId="0" applyFont="1" applyFill="1" applyBorder="1" applyAlignment="1" applyProtection="1">
      <alignment horizontal="center" vertical="center" shrinkToFit="1"/>
      <protection locked="0"/>
    </xf>
    <xf numFmtId="0" fontId="151" fillId="3" borderId="79" xfId="0" applyFont="1" applyFill="1" applyBorder="1" applyAlignment="1" applyProtection="1">
      <alignment horizontal="center" vertical="center" shrinkToFit="1"/>
      <protection locked="0"/>
    </xf>
    <xf numFmtId="165" fontId="236" fillId="3" borderId="75" xfId="0" applyNumberFormat="1" applyFont="1" applyFill="1" applyBorder="1" applyAlignment="1" applyProtection="1">
      <alignment horizontal="center" vertical="center" shrinkToFit="1"/>
      <protection locked="0"/>
    </xf>
    <xf numFmtId="0" fontId="119" fillId="3" borderId="30" xfId="0" applyFont="1" applyFill="1" applyBorder="1" applyAlignment="1" applyProtection="1">
      <alignment horizontal="left" vertical="top" wrapText="1"/>
      <protection locked="0"/>
    </xf>
    <xf numFmtId="0" fontId="119" fillId="3" borderId="31" xfId="0" applyFont="1" applyFill="1" applyBorder="1" applyAlignment="1" applyProtection="1">
      <alignment horizontal="left" vertical="top" wrapText="1"/>
      <protection locked="0"/>
    </xf>
    <xf numFmtId="0" fontId="119" fillId="3" borderId="32" xfId="0" applyFont="1" applyFill="1" applyBorder="1" applyAlignment="1" applyProtection="1">
      <alignment horizontal="left" vertical="top" wrapText="1"/>
      <protection locked="0"/>
    </xf>
    <xf numFmtId="0" fontId="119" fillId="3" borderId="90" xfId="0" applyFont="1" applyFill="1" applyBorder="1" applyAlignment="1" applyProtection="1">
      <alignment horizontal="left" vertical="top" wrapText="1"/>
      <protection locked="0"/>
    </xf>
    <xf numFmtId="0" fontId="119" fillId="3" borderId="75" xfId="0" applyFont="1" applyFill="1" applyBorder="1" applyAlignment="1" applyProtection="1">
      <alignment horizontal="left" vertical="top" wrapText="1"/>
      <protection locked="0"/>
    </xf>
    <xf numFmtId="0" fontId="119" fillId="3" borderId="91" xfId="0" applyFont="1" applyFill="1" applyBorder="1" applyAlignment="1" applyProtection="1">
      <alignment horizontal="left" vertical="top" wrapText="1"/>
      <protection locked="0"/>
    </xf>
    <xf numFmtId="164" fontId="151" fillId="3" borderId="80" xfId="0" applyNumberFormat="1" applyFont="1" applyFill="1" applyBorder="1" applyAlignment="1" applyProtection="1">
      <alignment horizontal="center" vertical="center" shrinkToFit="1"/>
      <protection locked="0"/>
    </xf>
    <xf numFmtId="164" fontId="151" fillId="3" borderId="81" xfId="0" applyNumberFormat="1" applyFont="1" applyFill="1" applyBorder="1" applyAlignment="1" applyProtection="1">
      <alignment horizontal="center" vertical="center" shrinkToFit="1"/>
      <protection locked="0"/>
    </xf>
    <xf numFmtId="164" fontId="151" fillId="3" borderId="82" xfId="0" applyNumberFormat="1" applyFont="1" applyFill="1" applyBorder="1" applyAlignment="1" applyProtection="1">
      <alignment horizontal="center" vertical="center" shrinkToFit="1"/>
      <protection locked="0"/>
    </xf>
    <xf numFmtId="164" fontId="151" fillId="3" borderId="83" xfId="0" applyNumberFormat="1" applyFont="1" applyFill="1" applyBorder="1" applyAlignment="1" applyProtection="1">
      <alignment horizontal="center" vertical="center" shrinkToFit="1"/>
      <protection locked="0"/>
    </xf>
    <xf numFmtId="164" fontId="151" fillId="3" borderId="84" xfId="0" applyNumberFormat="1" applyFont="1" applyFill="1" applyBorder="1" applyAlignment="1" applyProtection="1">
      <alignment horizontal="center" vertical="center" shrinkToFit="1"/>
      <protection locked="0"/>
    </xf>
    <xf numFmtId="164" fontId="151" fillId="3" borderId="85" xfId="0" applyNumberFormat="1"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shrinkToFit="1"/>
      <protection locked="0"/>
    </xf>
    <xf numFmtId="0" fontId="119" fillId="3" borderId="75" xfId="3" applyNumberFormat="1" applyFont="1" applyFill="1" applyBorder="1" applyAlignment="1" applyProtection="1">
      <alignment horizontal="center" shrinkToFit="1"/>
      <protection locked="0"/>
    </xf>
    <xf numFmtId="0" fontId="119" fillId="3" borderId="0" xfId="0" applyFont="1" applyFill="1" applyAlignment="1">
      <alignment horizontal="justify" vertical="top" wrapText="1"/>
    </xf>
    <xf numFmtId="0" fontId="250" fillId="3" borderId="77" xfId="0" applyFont="1" applyFill="1" applyBorder="1" applyAlignment="1">
      <alignment horizontal="center" vertical="top" wrapText="1"/>
    </xf>
    <xf numFmtId="0" fontId="250" fillId="3" borderId="78" xfId="0" applyFont="1" applyFill="1" applyBorder="1" applyAlignment="1">
      <alignment horizontal="center" vertical="top" wrapText="1"/>
    </xf>
    <xf numFmtId="0" fontId="250" fillId="3" borderId="79" xfId="0" applyFont="1" applyFill="1" applyBorder="1" applyAlignment="1">
      <alignment horizontal="center" vertical="top" wrapText="1"/>
    </xf>
    <xf numFmtId="0" fontId="119" fillId="3" borderId="75" xfId="0" applyFont="1" applyFill="1" applyBorder="1" applyAlignment="1">
      <alignment horizontal="center" vertical="center" shrinkToFit="1"/>
    </xf>
    <xf numFmtId="0" fontId="151" fillId="3" borderId="75" xfId="0" applyFont="1" applyFill="1" applyBorder="1" applyAlignment="1">
      <alignment horizontal="center" vertical="center" shrinkToFit="1"/>
    </xf>
    <xf numFmtId="0" fontId="119" fillId="3" borderId="34" xfId="0" applyFont="1" applyFill="1" applyBorder="1" applyAlignment="1">
      <alignment horizontal="center" vertical="top" wrapText="1"/>
    </xf>
    <xf numFmtId="164" fontId="151" fillId="3" borderId="77" xfId="0" applyNumberFormat="1" applyFont="1" applyFill="1" applyBorder="1" applyAlignment="1">
      <alignment horizontal="center" vertical="center" shrinkToFit="1"/>
    </xf>
    <xf numFmtId="164" fontId="151" fillId="3" borderId="78" xfId="0" applyNumberFormat="1" applyFont="1" applyFill="1" applyBorder="1" applyAlignment="1">
      <alignment horizontal="center" vertical="center" shrinkToFit="1"/>
    </xf>
    <xf numFmtId="164" fontId="151" fillId="3" borderId="79" xfId="0" applyNumberFormat="1" applyFont="1" applyFill="1" applyBorder="1" applyAlignment="1">
      <alignment horizontal="center" vertical="center" shrinkToFit="1"/>
    </xf>
    <xf numFmtId="165" fontId="119" fillId="3" borderId="75" xfId="0" applyNumberFormat="1" applyFont="1" applyFill="1" applyBorder="1" applyAlignment="1">
      <alignment horizontal="center" vertical="center" shrinkToFit="1"/>
    </xf>
    <xf numFmtId="0" fontId="221" fillId="3" borderId="23" xfId="0" applyFont="1" applyFill="1" applyBorder="1" applyAlignment="1">
      <alignment horizontal="center" vertical="top" wrapText="1"/>
    </xf>
    <xf numFmtId="0" fontId="221" fillId="3" borderId="24" xfId="0" applyFont="1" applyFill="1" applyBorder="1" applyAlignment="1">
      <alignment horizontal="center" vertical="top" wrapText="1"/>
    </xf>
    <xf numFmtId="0" fontId="221" fillId="3" borderId="25" xfId="0" applyFont="1" applyFill="1" applyBorder="1" applyAlignment="1">
      <alignment horizontal="center" vertical="top" wrapText="1"/>
    </xf>
    <xf numFmtId="0" fontId="137" fillId="3" borderId="34" xfId="0" applyFont="1" applyFill="1" applyBorder="1" applyAlignment="1">
      <alignment horizontal="center" vertical="center" shrinkToFit="1"/>
    </xf>
    <xf numFmtId="0" fontId="137" fillId="3" borderId="75" xfId="0" applyFont="1" applyFill="1" applyBorder="1" applyAlignment="1">
      <alignment horizontal="center" vertical="center" shrinkToFit="1"/>
    </xf>
    <xf numFmtId="0" fontId="116" fillId="3" borderId="0" xfId="0" applyFont="1" applyFill="1" applyAlignment="1">
      <alignment horizontal="center" vertical="top" wrapText="1"/>
    </xf>
    <xf numFmtId="49" fontId="119" fillId="3" borderId="75" xfId="0" applyNumberFormat="1" applyFont="1" applyFill="1" applyBorder="1" applyAlignment="1">
      <alignment horizontal="center" vertical="center" shrinkToFit="1"/>
    </xf>
    <xf numFmtId="0" fontId="62" fillId="3" borderId="12" xfId="0" applyFont="1" applyFill="1" applyBorder="1" applyAlignment="1">
      <alignment horizontal="justify" vertical="top" wrapText="1"/>
    </xf>
    <xf numFmtId="0" fontId="224" fillId="3" borderId="0" xfId="0" applyFont="1" applyFill="1" applyAlignment="1">
      <alignment horizontal="center" vertical="top" wrapText="1"/>
    </xf>
    <xf numFmtId="0" fontId="119" fillId="3" borderId="73" xfId="0" applyFont="1" applyFill="1" applyBorder="1" applyAlignment="1">
      <alignment horizontal="center" vertical="top"/>
    </xf>
    <xf numFmtId="0" fontId="250" fillId="3" borderId="0" xfId="0" applyFont="1" applyFill="1" applyAlignment="1">
      <alignment horizontal="justify" vertical="top" wrapText="1"/>
    </xf>
    <xf numFmtId="0" fontId="119" fillId="3" borderId="30" xfId="0" applyFont="1" applyFill="1" applyBorder="1" applyAlignment="1">
      <alignment horizontal="left" vertical="top" wrapText="1"/>
    </xf>
    <xf numFmtId="0" fontId="119" fillId="3" borderId="31" xfId="0" applyFont="1" applyFill="1" applyBorder="1" applyAlignment="1">
      <alignment horizontal="left" vertical="top" wrapText="1"/>
    </xf>
    <xf numFmtId="0" fontId="119" fillId="3" borderId="32" xfId="0" applyFont="1" applyFill="1" applyBorder="1" applyAlignment="1">
      <alignment horizontal="left" vertical="top" wrapText="1"/>
    </xf>
    <xf numFmtId="0" fontId="119" fillId="3" borderId="33" xfId="0" applyFont="1" applyFill="1" applyBorder="1" applyAlignment="1">
      <alignment horizontal="left" vertical="top" wrapText="1"/>
    </xf>
    <xf numFmtId="0" fontId="119" fillId="3" borderId="34" xfId="0" applyFont="1" applyFill="1" applyBorder="1" applyAlignment="1">
      <alignment horizontal="left" vertical="top" wrapText="1"/>
    </xf>
    <xf numFmtId="0" fontId="119" fillId="3" borderId="35" xfId="0" applyFont="1" applyFill="1" applyBorder="1" applyAlignment="1">
      <alignment horizontal="left" vertical="top" wrapText="1"/>
    </xf>
    <xf numFmtId="0" fontId="119" fillId="3" borderId="75" xfId="0" applyFont="1" applyFill="1" applyBorder="1" applyAlignment="1">
      <alignment horizontal="left" vertical="center" shrinkToFit="1"/>
    </xf>
    <xf numFmtId="164" fontId="151" fillId="3" borderId="80" xfId="0" applyNumberFormat="1" applyFont="1" applyFill="1" applyBorder="1" applyAlignment="1">
      <alignment horizontal="center" vertical="center" shrinkToFit="1"/>
    </xf>
    <xf numFmtId="164" fontId="151" fillId="3" borderId="81" xfId="0" applyNumberFormat="1" applyFont="1" applyFill="1" applyBorder="1" applyAlignment="1">
      <alignment horizontal="center" vertical="center" shrinkToFit="1"/>
    </xf>
    <xf numFmtId="164" fontId="151" fillId="3" borderId="82" xfId="0" applyNumberFormat="1" applyFont="1" applyFill="1" applyBorder="1" applyAlignment="1">
      <alignment horizontal="center" vertical="center" shrinkToFit="1"/>
    </xf>
    <xf numFmtId="164" fontId="151" fillId="3" borderId="83" xfId="0" applyNumberFormat="1" applyFont="1" applyFill="1" applyBorder="1" applyAlignment="1">
      <alignment horizontal="center" vertical="center" shrinkToFit="1"/>
    </xf>
    <xf numFmtId="164" fontId="151" fillId="3" borderId="84" xfId="0" applyNumberFormat="1" applyFont="1" applyFill="1" applyBorder="1" applyAlignment="1">
      <alignment horizontal="center" vertical="center" shrinkToFit="1"/>
    </xf>
    <xf numFmtId="164" fontId="151" fillId="3" borderId="85" xfId="0" applyNumberFormat="1" applyFont="1" applyFill="1" applyBorder="1" applyAlignment="1">
      <alignment horizontal="center" vertical="center" shrinkToFit="1"/>
    </xf>
    <xf numFmtId="165" fontId="151" fillId="3" borderId="75" xfId="0" applyNumberFormat="1" applyFont="1" applyFill="1" applyBorder="1" applyAlignment="1">
      <alignment horizontal="center" vertical="center" shrinkToFit="1"/>
    </xf>
    <xf numFmtId="0" fontId="151" fillId="3" borderId="77" xfId="0" applyFont="1" applyFill="1" applyBorder="1" applyAlignment="1">
      <alignment horizontal="center" vertical="center" shrinkToFit="1"/>
    </xf>
    <xf numFmtId="0" fontId="151" fillId="3" borderId="78" xfId="0" applyFont="1" applyFill="1" applyBorder="1" applyAlignment="1">
      <alignment horizontal="center" vertical="center" shrinkToFit="1"/>
    </xf>
    <xf numFmtId="0" fontId="151" fillId="3" borderId="79" xfId="0" applyFont="1" applyFill="1" applyBorder="1" applyAlignment="1">
      <alignment horizontal="center" vertical="center" shrinkToFit="1"/>
    </xf>
    <xf numFmtId="0" fontId="30" fillId="3" borderId="75" xfId="0" applyFont="1" applyFill="1" applyBorder="1" applyAlignment="1">
      <alignment horizontal="left" vertical="center" shrinkToFit="1"/>
    </xf>
    <xf numFmtId="0" fontId="218" fillId="3" borderId="30" xfId="0" applyFont="1" applyFill="1" applyBorder="1" applyAlignment="1">
      <alignment horizontal="center" vertical="top" wrapText="1"/>
    </xf>
    <xf numFmtId="0" fontId="218" fillId="3" borderId="31" xfId="0" applyFont="1" applyFill="1" applyBorder="1" applyAlignment="1">
      <alignment horizontal="center" vertical="top" wrapText="1"/>
    </xf>
    <xf numFmtId="0" fontId="218" fillId="3" borderId="32" xfId="0" applyFont="1" applyFill="1" applyBorder="1" applyAlignment="1">
      <alignment horizontal="center" vertical="top" wrapText="1"/>
    </xf>
    <xf numFmtId="0" fontId="221" fillId="3" borderId="30" xfId="0" applyFont="1" applyFill="1" applyBorder="1" applyAlignment="1">
      <alignment horizontal="justify" vertical="justify" wrapText="1"/>
    </xf>
    <xf numFmtId="0" fontId="221" fillId="3" borderId="31" xfId="0" applyFont="1" applyFill="1" applyBorder="1" applyAlignment="1">
      <alignment horizontal="justify" vertical="justify" wrapText="1"/>
    </xf>
    <xf numFmtId="0" fontId="221" fillId="3" borderId="32" xfId="0" applyFont="1" applyFill="1" applyBorder="1" applyAlignment="1">
      <alignment horizontal="justify" vertical="justify" wrapText="1"/>
    </xf>
    <xf numFmtId="0" fontId="221" fillId="3" borderId="28" xfId="0" applyFont="1" applyFill="1" applyBorder="1" applyAlignment="1">
      <alignment horizontal="justify" vertical="justify" wrapText="1"/>
    </xf>
    <xf numFmtId="0" fontId="221" fillId="3" borderId="0" xfId="0" applyFont="1" applyFill="1" applyAlignment="1">
      <alignment horizontal="justify" vertical="justify" wrapText="1"/>
    </xf>
    <xf numFmtId="0" fontId="221" fillId="3" borderId="29" xfId="0" applyFont="1" applyFill="1" applyBorder="1" applyAlignment="1">
      <alignment horizontal="justify" vertical="justify" wrapText="1"/>
    </xf>
    <xf numFmtId="0" fontId="221" fillId="3" borderId="33" xfId="0" applyFont="1" applyFill="1" applyBorder="1" applyAlignment="1">
      <alignment horizontal="justify" vertical="justify" wrapText="1"/>
    </xf>
    <xf numFmtId="0" fontId="221" fillId="3" borderId="34" xfId="0" applyFont="1" applyFill="1" applyBorder="1" applyAlignment="1">
      <alignment horizontal="justify" vertical="justify" wrapText="1"/>
    </xf>
    <xf numFmtId="0" fontId="221" fillId="3" borderId="35" xfId="0" applyFont="1" applyFill="1" applyBorder="1" applyAlignment="1">
      <alignment horizontal="justify" vertical="justify" wrapText="1"/>
    </xf>
    <xf numFmtId="0" fontId="218" fillId="3" borderId="0" xfId="0" applyFont="1" applyFill="1" applyAlignment="1">
      <alignment horizontal="left" vertical="center" wrapText="1"/>
    </xf>
    <xf numFmtId="0" fontId="218" fillId="3" borderId="0" xfId="0" applyFont="1" applyFill="1" applyAlignment="1">
      <alignment horizontal="left" vertical="top" wrapText="1"/>
    </xf>
    <xf numFmtId="165" fontId="30" fillId="3" borderId="75" xfId="0" applyNumberFormat="1" applyFont="1" applyFill="1" applyBorder="1" applyAlignment="1">
      <alignment horizontal="center" vertical="center" shrinkToFit="1"/>
    </xf>
    <xf numFmtId="0" fontId="220" fillId="3" borderId="0" xfId="0" applyFont="1" applyFill="1" applyAlignment="1">
      <alignment horizontal="center" vertical="center"/>
    </xf>
    <xf numFmtId="164" fontId="32" fillId="3" borderId="92" xfId="0" applyNumberFormat="1" applyFont="1" applyFill="1" applyBorder="1" applyAlignment="1">
      <alignment horizontal="center" vertical="center" shrinkToFit="1"/>
    </xf>
    <xf numFmtId="164" fontId="32" fillId="3" borderId="93" xfId="0" applyNumberFormat="1" applyFont="1" applyFill="1" applyBorder="1" applyAlignment="1">
      <alignment horizontal="center" vertical="center" shrinkToFit="1"/>
    </xf>
    <xf numFmtId="164" fontId="32" fillId="3" borderId="94" xfId="0" applyNumberFormat="1" applyFont="1" applyFill="1" applyBorder="1" applyAlignment="1">
      <alignment horizontal="center" vertical="center" shrinkToFit="1"/>
    </xf>
    <xf numFmtId="0" fontId="30" fillId="3" borderId="75" xfId="0" applyFont="1" applyFill="1" applyBorder="1" applyAlignment="1">
      <alignment horizontal="center" vertical="center" shrinkToFit="1"/>
    </xf>
    <xf numFmtId="0" fontId="218" fillId="3" borderId="0" xfId="0" applyFont="1" applyFill="1" applyAlignment="1">
      <alignment horizontal="center" vertical="top"/>
    </xf>
    <xf numFmtId="0" fontId="220" fillId="3" borderId="0" xfId="0" applyFont="1" applyFill="1" applyAlignment="1">
      <alignment horizontal="center"/>
    </xf>
    <xf numFmtId="164" fontId="220" fillId="3" borderId="77" xfId="0" applyNumberFormat="1" applyFont="1" applyFill="1" applyBorder="1" applyAlignment="1">
      <alignment horizontal="center" vertical="center" shrinkToFit="1"/>
    </xf>
    <xf numFmtId="164" fontId="220" fillId="3" borderId="78" xfId="0" applyNumberFormat="1" applyFont="1" applyFill="1" applyBorder="1" applyAlignment="1">
      <alignment horizontal="center" vertical="center" shrinkToFit="1"/>
    </xf>
    <xf numFmtId="164" fontId="220" fillId="3" borderId="79" xfId="0" applyNumberFormat="1" applyFont="1" applyFill="1" applyBorder="1" applyAlignment="1">
      <alignment horizontal="center" vertical="center" shrinkToFit="1"/>
    </xf>
    <xf numFmtId="0" fontId="218" fillId="3" borderId="0" xfId="0" applyFont="1" applyFill="1" applyAlignment="1">
      <alignment horizontal="center" vertical="center"/>
    </xf>
    <xf numFmtId="165" fontId="32" fillId="3" borderId="75" xfId="0" applyNumberFormat="1" applyFont="1" applyFill="1" applyBorder="1" applyAlignment="1">
      <alignment horizontal="center" vertical="center" shrinkToFit="1"/>
    </xf>
    <xf numFmtId="0" fontId="220" fillId="3" borderId="77" xfId="0" applyFont="1" applyFill="1" applyBorder="1" applyAlignment="1">
      <alignment horizontal="center" vertical="center" shrinkToFit="1"/>
    </xf>
    <xf numFmtId="0" fontId="220" fillId="3" borderId="78" xfId="0" applyFont="1" applyFill="1" applyBorder="1" applyAlignment="1">
      <alignment horizontal="center" vertical="center" shrinkToFit="1"/>
    </xf>
    <xf numFmtId="0" fontId="220" fillId="3" borderId="79" xfId="0" applyFont="1" applyFill="1" applyBorder="1" applyAlignment="1">
      <alignment horizontal="center" vertical="center" shrinkToFit="1"/>
    </xf>
    <xf numFmtId="0" fontId="218" fillId="3" borderId="0" xfId="0" applyFont="1" applyFill="1" applyAlignment="1">
      <alignment horizontal="center" wrapText="1"/>
    </xf>
    <xf numFmtId="0" fontId="218" fillId="3" borderId="0" xfId="0" applyFont="1" applyFill="1" applyAlignment="1">
      <alignment horizontal="center"/>
    </xf>
    <xf numFmtId="0" fontId="220" fillId="3" borderId="0" xfId="0" applyFont="1" applyFill="1" applyAlignment="1">
      <alignment horizontal="right" vertical="center" wrapText="1"/>
    </xf>
    <xf numFmtId="164" fontId="220" fillId="3" borderId="80" xfId="0" applyNumberFormat="1" applyFont="1" applyFill="1" applyBorder="1" applyAlignment="1">
      <alignment horizontal="center" vertical="center" shrinkToFit="1"/>
    </xf>
    <xf numFmtId="164" fontId="220" fillId="3" borderId="81" xfId="0" applyNumberFormat="1" applyFont="1" applyFill="1" applyBorder="1" applyAlignment="1">
      <alignment horizontal="center" vertical="center" shrinkToFit="1"/>
    </xf>
    <xf numFmtId="164" fontId="220" fillId="3" borderId="82" xfId="0" applyNumberFormat="1" applyFont="1" applyFill="1" applyBorder="1" applyAlignment="1">
      <alignment horizontal="center" vertical="center" shrinkToFit="1"/>
    </xf>
    <xf numFmtId="164" fontId="220" fillId="3" borderId="83" xfId="0" applyNumberFormat="1" applyFont="1" applyFill="1" applyBorder="1" applyAlignment="1">
      <alignment horizontal="center" vertical="center" shrinkToFit="1"/>
    </xf>
    <xf numFmtId="164" fontId="220" fillId="3" borderId="84" xfId="0" applyNumberFormat="1" applyFont="1" applyFill="1" applyBorder="1" applyAlignment="1">
      <alignment horizontal="center" vertical="center" shrinkToFit="1"/>
    </xf>
    <xf numFmtId="164" fontId="220" fillId="3" borderId="85" xfId="0" applyNumberFormat="1" applyFont="1" applyFill="1" applyBorder="1" applyAlignment="1">
      <alignment horizontal="center" vertical="center" shrinkToFit="1"/>
    </xf>
    <xf numFmtId="0" fontId="30" fillId="3" borderId="75" xfId="0" applyFont="1" applyFill="1" applyBorder="1" applyAlignment="1">
      <alignment horizontal="center" shrinkToFit="1"/>
    </xf>
    <xf numFmtId="0" fontId="30" fillId="3" borderId="75" xfId="3" applyNumberFormat="1" applyFont="1" applyFill="1" applyBorder="1" applyAlignment="1" applyProtection="1">
      <alignment horizontal="center" shrinkToFit="1"/>
    </xf>
    <xf numFmtId="0" fontId="221" fillId="3" borderId="95" xfId="0" applyFont="1" applyFill="1" applyBorder="1" applyAlignment="1">
      <alignment horizontal="left" vertical="top" wrapText="1"/>
    </xf>
    <xf numFmtId="0" fontId="221" fillId="3" borderId="96" xfId="0" applyFont="1" applyFill="1" applyBorder="1" applyAlignment="1">
      <alignment horizontal="left" vertical="top" wrapText="1"/>
    </xf>
    <xf numFmtId="0" fontId="221" fillId="3" borderId="97" xfId="0" applyFont="1" applyFill="1" applyBorder="1" applyAlignment="1">
      <alignment horizontal="left" vertical="top" wrapText="1"/>
    </xf>
    <xf numFmtId="0" fontId="221" fillId="3" borderId="98" xfId="0" applyFont="1" applyFill="1" applyBorder="1" applyAlignment="1">
      <alignment horizontal="left" vertical="top" wrapText="1"/>
    </xf>
    <xf numFmtId="0" fontId="221" fillId="3" borderId="75" xfId="0" applyFont="1" applyFill="1" applyBorder="1" applyAlignment="1">
      <alignment horizontal="left" vertical="top" wrapText="1"/>
    </xf>
    <xf numFmtId="0" fontId="221" fillId="3" borderId="99" xfId="0" applyFont="1" applyFill="1" applyBorder="1" applyAlignment="1">
      <alignment horizontal="left" vertical="top" wrapText="1"/>
    </xf>
    <xf numFmtId="0" fontId="218" fillId="3" borderId="28" xfId="0" applyFont="1" applyFill="1" applyBorder="1" applyAlignment="1">
      <alignment horizontal="center" vertical="center"/>
    </xf>
    <xf numFmtId="0" fontId="30" fillId="3" borderId="75" xfId="0" applyFont="1" applyFill="1" applyBorder="1" applyAlignment="1">
      <alignment horizontal="center" vertical="center"/>
    </xf>
    <xf numFmtId="49" fontId="218" fillId="3" borderId="87" xfId="0" applyNumberFormat="1" applyFont="1" applyFill="1" applyBorder="1" applyAlignment="1">
      <alignment horizontal="center" vertical="center" wrapText="1"/>
    </xf>
    <xf numFmtId="49" fontId="218" fillId="3" borderId="89" xfId="0" applyNumberFormat="1" applyFont="1" applyFill="1" applyBorder="1" applyAlignment="1">
      <alignment horizontal="center" vertical="center" wrapText="1"/>
    </xf>
    <xf numFmtId="49" fontId="218" fillId="3" borderId="87" xfId="0" applyNumberFormat="1" applyFont="1" applyFill="1" applyBorder="1" applyAlignment="1">
      <alignment horizontal="center" vertical="center"/>
    </xf>
    <xf numFmtId="49" fontId="218" fillId="3" borderId="88" xfId="0" applyNumberFormat="1" applyFont="1" applyFill="1" applyBorder="1" applyAlignment="1">
      <alignment horizontal="center" vertical="center"/>
    </xf>
    <xf numFmtId="49" fontId="218" fillId="3" borderId="89" xfId="0" applyNumberFormat="1" applyFont="1" applyFill="1" applyBorder="1" applyAlignment="1">
      <alignment horizontal="center" vertical="center"/>
    </xf>
    <xf numFmtId="0" fontId="218" fillId="3" borderId="29" xfId="0" applyFont="1" applyFill="1" applyBorder="1" applyAlignment="1">
      <alignment horizontal="left" vertical="center" wrapText="1"/>
    </xf>
    <xf numFmtId="0" fontId="220" fillId="3" borderId="0" xfId="0" applyFont="1" applyFill="1" applyAlignment="1">
      <alignment horizontal="center" vertical="center" wrapText="1"/>
    </xf>
    <xf numFmtId="0" fontId="220" fillId="3" borderId="29" xfId="0" applyFont="1" applyFill="1" applyBorder="1" applyAlignment="1">
      <alignment horizontal="center" vertical="center" wrapText="1"/>
    </xf>
    <xf numFmtId="49" fontId="30" fillId="3" borderId="75" xfId="0" applyNumberFormat="1" applyFont="1" applyFill="1" applyBorder="1" applyAlignment="1" applyProtection="1">
      <alignment horizontal="left" vertical="center" shrinkToFit="1"/>
      <protection locked="0"/>
    </xf>
    <xf numFmtId="0" fontId="218" fillId="3" borderId="31" xfId="0" applyFont="1" applyFill="1" applyBorder="1" applyAlignment="1">
      <alignment horizontal="center" vertical="center" wrapText="1"/>
    </xf>
    <xf numFmtId="0" fontId="30" fillId="3" borderId="75" xfId="0" applyFont="1" applyFill="1" applyBorder="1" applyAlignment="1" applyProtection="1">
      <alignment horizontal="left" vertical="center" shrinkToFit="1"/>
      <protection locked="0"/>
    </xf>
    <xf numFmtId="165" fontId="30" fillId="3" borderId="75" xfId="0" applyNumberFormat="1" applyFont="1" applyFill="1" applyBorder="1" applyAlignment="1" applyProtection="1">
      <alignment horizontal="center" vertical="center" shrinkToFit="1"/>
      <protection locked="0"/>
    </xf>
    <xf numFmtId="164" fontId="32" fillId="3" borderId="77" xfId="0" applyNumberFormat="1" applyFont="1" applyFill="1" applyBorder="1" applyAlignment="1" applyProtection="1">
      <alignment horizontal="center" vertical="center" shrinkToFit="1"/>
      <protection locked="0"/>
    </xf>
    <xf numFmtId="164" fontId="32" fillId="3" borderId="78" xfId="0" applyNumberFormat="1" applyFont="1" applyFill="1" applyBorder="1" applyAlignment="1" applyProtection="1">
      <alignment horizontal="center" vertical="center" shrinkToFit="1"/>
      <protection locked="0"/>
    </xf>
    <xf numFmtId="164" fontId="32" fillId="3" borderId="79" xfId="0" applyNumberFormat="1"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top" shrinkToFit="1"/>
      <protection locked="0"/>
    </xf>
    <xf numFmtId="165" fontId="32" fillId="3" borderId="75" xfId="0" applyNumberFormat="1" applyFont="1" applyFill="1" applyBorder="1" applyAlignment="1" applyProtection="1">
      <alignment horizontal="center" vertical="center" shrinkToFit="1"/>
      <protection locked="0"/>
    </xf>
    <xf numFmtId="0" fontId="32" fillId="3" borderId="77" xfId="0" applyFont="1" applyFill="1" applyBorder="1" applyAlignment="1" applyProtection="1">
      <alignment horizontal="center" vertical="center" shrinkToFit="1"/>
      <protection locked="0"/>
    </xf>
    <xf numFmtId="0" fontId="32" fillId="3" borderId="78" xfId="0" applyFont="1" applyFill="1" applyBorder="1" applyAlignment="1" applyProtection="1">
      <alignment horizontal="center" vertical="center" shrinkToFit="1"/>
      <protection locked="0"/>
    </xf>
    <xf numFmtId="0" fontId="32" fillId="3" borderId="79"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shrinkToFit="1"/>
      <protection locked="0"/>
    </xf>
    <xf numFmtId="0" fontId="218" fillId="3" borderId="34" xfId="0" applyFont="1" applyFill="1" applyBorder="1" applyAlignment="1" applyProtection="1">
      <alignment horizontal="left" vertical="center" shrinkToFit="1"/>
      <protection locked="0"/>
    </xf>
    <xf numFmtId="164" fontId="32" fillId="3" borderId="80" xfId="0" applyNumberFormat="1" applyFont="1" applyFill="1" applyBorder="1" applyAlignment="1" applyProtection="1">
      <alignment horizontal="center" vertical="center" shrinkToFit="1"/>
      <protection locked="0"/>
    </xf>
    <xf numFmtId="164" fontId="32" fillId="3" borderId="81" xfId="0" applyNumberFormat="1" applyFont="1" applyFill="1" applyBorder="1" applyAlignment="1" applyProtection="1">
      <alignment horizontal="center" vertical="center" shrinkToFit="1"/>
      <protection locked="0"/>
    </xf>
    <xf numFmtId="164" fontId="32" fillId="3" borderId="82" xfId="0" applyNumberFormat="1" applyFont="1" applyFill="1" applyBorder="1" applyAlignment="1" applyProtection="1">
      <alignment horizontal="center" vertical="center" shrinkToFit="1"/>
      <protection locked="0"/>
    </xf>
    <xf numFmtId="164" fontId="32" fillId="3" borderId="83" xfId="0" applyNumberFormat="1" applyFont="1" applyFill="1" applyBorder="1" applyAlignment="1" applyProtection="1">
      <alignment horizontal="center" vertical="center" shrinkToFit="1"/>
      <protection locked="0"/>
    </xf>
    <xf numFmtId="164" fontId="32" fillId="3" borderId="84" xfId="0" applyNumberFormat="1" applyFont="1" applyFill="1" applyBorder="1" applyAlignment="1" applyProtection="1">
      <alignment horizontal="center" vertical="center" shrinkToFit="1"/>
      <protection locked="0"/>
    </xf>
    <xf numFmtId="164" fontId="32" fillId="3" borderId="85" xfId="0" applyNumberFormat="1" applyFont="1" applyFill="1" applyBorder="1" applyAlignment="1" applyProtection="1">
      <alignment horizontal="center" vertical="center" shrinkToFit="1"/>
      <protection locked="0"/>
    </xf>
    <xf numFmtId="0" fontId="30" fillId="3" borderId="75" xfId="3" applyNumberFormat="1" applyFont="1" applyFill="1" applyBorder="1" applyAlignment="1" applyProtection="1">
      <alignment horizontal="center" vertical="center" shrinkToFit="1"/>
      <protection locked="0"/>
    </xf>
    <xf numFmtId="0" fontId="221" fillId="3" borderId="95" xfId="0" applyFont="1" applyFill="1" applyBorder="1" applyAlignment="1" applyProtection="1">
      <alignment horizontal="left" vertical="top" wrapText="1"/>
      <protection locked="0"/>
    </xf>
    <xf numFmtId="0" fontId="221" fillId="3" borderId="96" xfId="0" applyFont="1" applyFill="1" applyBorder="1" applyAlignment="1" applyProtection="1">
      <alignment horizontal="left" vertical="top" wrapText="1"/>
      <protection locked="0"/>
    </xf>
    <xf numFmtId="0" fontId="221" fillId="3" borderId="97" xfId="0" applyFont="1" applyFill="1" applyBorder="1" applyAlignment="1" applyProtection="1">
      <alignment horizontal="left" vertical="top" wrapText="1"/>
      <protection locked="0"/>
    </xf>
    <xf numFmtId="0" fontId="221" fillId="3" borderId="98" xfId="0" applyFont="1" applyFill="1" applyBorder="1" applyAlignment="1" applyProtection="1">
      <alignment horizontal="left" vertical="top" wrapText="1"/>
      <protection locked="0"/>
    </xf>
    <xf numFmtId="0" fontId="221" fillId="3" borderId="75" xfId="0" applyFont="1" applyFill="1" applyBorder="1" applyAlignment="1" applyProtection="1">
      <alignment horizontal="left" vertical="top" wrapText="1"/>
      <protection locked="0"/>
    </xf>
    <xf numFmtId="0" fontId="221" fillId="3" borderId="99" xfId="0" applyFont="1" applyFill="1" applyBorder="1" applyAlignment="1" applyProtection="1">
      <alignment horizontal="left" vertical="top" wrapText="1"/>
      <protection locked="0"/>
    </xf>
    <xf numFmtId="0" fontId="30" fillId="3" borderId="75" xfId="0" applyFont="1" applyFill="1" applyBorder="1" applyAlignment="1" applyProtection="1">
      <alignment horizontal="center" vertical="center"/>
      <protection locked="0"/>
    </xf>
    <xf numFmtId="49" fontId="218" fillId="3" borderId="87" xfId="0" applyNumberFormat="1" applyFont="1" applyFill="1" applyBorder="1" applyAlignment="1" applyProtection="1">
      <alignment horizontal="center" vertical="center" wrapText="1"/>
      <protection locked="0"/>
    </xf>
    <xf numFmtId="49" fontId="218" fillId="3" borderId="89" xfId="0" applyNumberFormat="1" applyFont="1" applyFill="1" applyBorder="1" applyAlignment="1" applyProtection="1">
      <alignment horizontal="center" vertical="center" wrapText="1"/>
      <protection locked="0"/>
    </xf>
    <xf numFmtId="49" fontId="218" fillId="3" borderId="87" xfId="0" applyNumberFormat="1" applyFont="1" applyFill="1" applyBorder="1" applyAlignment="1" applyProtection="1">
      <alignment horizontal="center" vertical="center"/>
      <protection locked="0"/>
    </xf>
    <xf numFmtId="49" fontId="218" fillId="3" borderId="88" xfId="0" applyNumberFormat="1" applyFont="1" applyFill="1" applyBorder="1" applyAlignment="1" applyProtection="1">
      <alignment horizontal="center" vertical="center"/>
      <protection locked="0"/>
    </xf>
    <xf numFmtId="49" fontId="218" fillId="3" borderId="89" xfId="0" applyNumberFormat="1" applyFont="1" applyFill="1" applyBorder="1" applyAlignment="1" applyProtection="1">
      <alignment horizontal="center" vertical="center"/>
      <protection locked="0"/>
    </xf>
    <xf numFmtId="0" fontId="30" fillId="3" borderId="0" xfId="0" applyFont="1" applyFill="1" applyAlignment="1">
      <alignment horizontal="left" vertical="center"/>
    </xf>
    <xf numFmtId="0" fontId="31" fillId="2" borderId="13" xfId="0" applyFont="1" applyFill="1" applyBorder="1" applyAlignment="1">
      <alignment horizontal="left" vertical="top" wrapText="1" shrinkToFit="1"/>
    </xf>
    <xf numFmtId="0" fontId="31" fillId="2" borderId="8" xfId="0" applyFont="1" applyFill="1" applyBorder="1" applyAlignment="1">
      <alignment horizontal="left" vertical="top" wrapText="1" shrinkToFit="1"/>
    </xf>
    <xf numFmtId="0" fontId="31" fillId="2" borderId="9" xfId="0" applyFont="1" applyFill="1" applyBorder="1" applyAlignment="1">
      <alignment horizontal="left" vertical="top" wrapText="1" shrinkToFit="1"/>
    </xf>
    <xf numFmtId="0" fontId="31" fillId="2" borderId="11" xfId="0" applyFont="1" applyFill="1" applyBorder="1" applyAlignment="1">
      <alignment horizontal="left" vertical="top" wrapText="1" shrinkToFit="1"/>
    </xf>
    <xf numFmtId="0" fontId="31" fillId="2" borderId="0" xfId="0" applyFont="1" applyFill="1" applyAlignment="1">
      <alignment horizontal="left" vertical="top" wrapText="1" shrinkToFit="1"/>
    </xf>
    <xf numFmtId="0" fontId="31" fillId="2" borderId="10" xfId="0" applyFont="1" applyFill="1" applyBorder="1" applyAlignment="1">
      <alignment horizontal="left" vertical="top" wrapText="1" shrinkToFit="1"/>
    </xf>
    <xf numFmtId="0" fontId="31" fillId="2" borderId="14" xfId="0" applyFont="1" applyFill="1" applyBorder="1" applyAlignment="1">
      <alignment horizontal="left" vertical="top" wrapText="1" shrinkToFit="1"/>
    </xf>
    <xf numFmtId="0" fontId="31" fillId="2" borderId="12" xfId="0" applyFont="1" applyFill="1" applyBorder="1" applyAlignment="1">
      <alignment horizontal="left" vertical="top" wrapText="1" shrinkToFit="1"/>
    </xf>
    <xf numFmtId="0" fontId="31" fillId="2" borderId="15" xfId="0" applyFont="1" applyFill="1" applyBorder="1" applyAlignment="1">
      <alignment horizontal="left" vertical="top" wrapText="1" shrinkToFit="1"/>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30" fillId="3" borderId="24" xfId="0" applyFont="1" applyFill="1" applyBorder="1" applyAlignment="1">
      <alignment horizontal="center" vertical="center"/>
    </xf>
    <xf numFmtId="0" fontId="30" fillId="3" borderId="25" xfId="0" applyFont="1" applyFill="1" applyBorder="1" applyAlignment="1">
      <alignment horizontal="center" vertical="center"/>
    </xf>
    <xf numFmtId="0" fontId="32" fillId="2" borderId="23" xfId="0" applyFont="1" applyFill="1" applyBorder="1" applyAlignment="1">
      <alignment horizontal="center" vertical="center" shrinkToFit="1"/>
    </xf>
    <xf numFmtId="0" fontId="32" fillId="2" borderId="24" xfId="0" applyFont="1" applyFill="1" applyBorder="1" applyAlignment="1">
      <alignment horizontal="center" vertical="center" shrinkToFit="1"/>
    </xf>
    <xf numFmtId="0" fontId="32" fillId="2" borderId="25" xfId="0" applyFont="1" applyFill="1" applyBorder="1" applyAlignment="1">
      <alignment horizontal="center" vertical="center" shrinkToFit="1"/>
    </xf>
    <xf numFmtId="0" fontId="32" fillId="3" borderId="12" xfId="0" applyFont="1" applyFill="1" applyBorder="1" applyAlignment="1">
      <alignment horizontal="left" vertical="top" shrinkToFit="1"/>
    </xf>
    <xf numFmtId="0" fontId="32" fillId="3" borderId="12" xfId="0" applyFont="1" applyFill="1" applyBorder="1" applyAlignment="1">
      <alignment horizontal="left" vertical="center" shrinkToFit="1"/>
    </xf>
    <xf numFmtId="0" fontId="32" fillId="2" borderId="14" xfId="0" applyFont="1" applyFill="1" applyBorder="1" applyAlignment="1">
      <alignment horizontal="center" vertical="center" shrinkToFit="1"/>
    </xf>
    <xf numFmtId="0" fontId="32" fillId="2" borderId="15" xfId="0" applyFont="1" applyFill="1" applyBorder="1" applyAlignment="1">
      <alignment horizontal="center" vertical="center" shrinkToFit="1"/>
    </xf>
    <xf numFmtId="0" fontId="32" fillId="2"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0" fillId="3" borderId="0" xfId="0" applyFont="1" applyFill="1" applyAlignment="1">
      <alignment horizontal="left" vertical="top"/>
    </xf>
    <xf numFmtId="0" fontId="30" fillId="3" borderId="0" xfId="0" applyFont="1" applyFill="1" applyAlignment="1">
      <alignment horizontal="left" vertical="top" wrapText="1" shrinkToFit="1"/>
    </xf>
    <xf numFmtId="0" fontId="32" fillId="3" borderId="23"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wrapText="1"/>
    </xf>
    <xf numFmtId="0" fontId="32" fillId="3" borderId="23" xfId="0" applyFont="1" applyFill="1" applyBorder="1" applyAlignment="1">
      <alignment horizontal="left" vertical="center" shrinkToFit="1"/>
    </xf>
    <xf numFmtId="0" fontId="32" fillId="3" borderId="24" xfId="0" applyFont="1" applyFill="1" applyBorder="1" applyAlignment="1">
      <alignment horizontal="left" vertical="center" shrinkToFit="1"/>
    </xf>
    <xf numFmtId="0" fontId="32" fillId="3" borderId="25" xfId="0" applyFont="1" applyFill="1" applyBorder="1" applyAlignment="1">
      <alignment horizontal="left" vertical="center" shrinkToFit="1"/>
    </xf>
    <xf numFmtId="14" fontId="32" fillId="3" borderId="23" xfId="0" applyNumberFormat="1" applyFont="1" applyFill="1" applyBorder="1" applyAlignment="1">
      <alignment horizontal="left" vertical="center" shrinkToFit="1"/>
    </xf>
    <xf numFmtId="14" fontId="32" fillId="3" borderId="24" xfId="0" applyNumberFormat="1" applyFont="1" applyFill="1" applyBorder="1" applyAlignment="1">
      <alignment horizontal="left" vertical="center" shrinkToFit="1"/>
    </xf>
    <xf numFmtId="14" fontId="32" fillId="3" borderId="25" xfId="0" applyNumberFormat="1" applyFont="1" applyFill="1" applyBorder="1" applyAlignment="1">
      <alignment horizontal="left" vertical="center" shrinkToFit="1"/>
    </xf>
    <xf numFmtId="0" fontId="30" fillId="3" borderId="8" xfId="0" applyFont="1" applyFill="1" applyBorder="1" applyAlignment="1">
      <alignment horizontal="left" vertical="center" wrapText="1"/>
    </xf>
    <xf numFmtId="49" fontId="32" fillId="2" borderId="23" xfId="0" applyNumberFormat="1" applyFont="1" applyFill="1" applyBorder="1" applyAlignment="1" applyProtection="1">
      <alignment horizontal="center" vertical="center" shrinkToFit="1"/>
      <protection locked="0"/>
    </xf>
    <xf numFmtId="49" fontId="32" fillId="2" borderId="24" xfId="0" applyNumberFormat="1" applyFont="1" applyFill="1" applyBorder="1" applyAlignment="1" applyProtection="1">
      <alignment horizontal="center" vertical="center" shrinkToFit="1"/>
      <protection locked="0"/>
    </xf>
    <xf numFmtId="49" fontId="32" fillId="2" borderId="25" xfId="0" applyNumberFormat="1" applyFont="1" applyFill="1" applyBorder="1" applyAlignment="1" applyProtection="1">
      <alignment horizontal="center" vertical="center" shrinkToFit="1"/>
      <protection locked="0"/>
    </xf>
    <xf numFmtId="0" fontId="32" fillId="3" borderId="12" xfId="0" applyFont="1" applyFill="1" applyBorder="1" applyAlignment="1" applyProtection="1">
      <alignment horizontal="left" vertical="top" shrinkToFit="1"/>
      <protection locked="0"/>
    </xf>
    <xf numFmtId="0" fontId="32" fillId="3" borderId="12" xfId="0" applyFont="1" applyFill="1" applyBorder="1" applyAlignment="1" applyProtection="1">
      <alignment horizontal="left" vertical="center" shrinkToFit="1"/>
      <protection locked="0"/>
    </xf>
    <xf numFmtId="49" fontId="32" fillId="2" borderId="14" xfId="0" applyNumberFormat="1" applyFont="1" applyFill="1" applyBorder="1" applyAlignment="1" applyProtection="1">
      <alignment horizontal="center" vertical="center" shrinkToFit="1"/>
      <protection locked="0"/>
    </xf>
    <xf numFmtId="49" fontId="32" fillId="2" borderId="15" xfId="0" applyNumberFormat="1" applyFont="1" applyFill="1" applyBorder="1" applyAlignment="1" applyProtection="1">
      <alignment horizontal="center" vertical="center" shrinkToFit="1"/>
      <protection locked="0"/>
    </xf>
    <xf numFmtId="49" fontId="32" fillId="2" borderId="12" xfId="0" applyNumberFormat="1" applyFont="1" applyFill="1" applyBorder="1" applyAlignment="1" applyProtection="1">
      <alignment horizontal="center" vertical="center" shrinkToFit="1"/>
      <protection locked="0"/>
    </xf>
    <xf numFmtId="0" fontId="211" fillId="3" borderId="0" xfId="0" applyFont="1" applyFill="1" applyAlignment="1">
      <alignment horizontal="right" wrapText="1"/>
    </xf>
    <xf numFmtId="14" fontId="32" fillId="3" borderId="23" xfId="0" applyNumberFormat="1" applyFont="1" applyFill="1" applyBorder="1" applyAlignment="1" applyProtection="1">
      <alignment horizontal="left" vertical="center" shrinkToFit="1"/>
      <protection locked="0"/>
    </xf>
    <xf numFmtId="14" fontId="32" fillId="3" borderId="24" xfId="0" applyNumberFormat="1" applyFont="1" applyFill="1" applyBorder="1" applyAlignment="1" applyProtection="1">
      <alignment horizontal="left" vertical="center" shrinkToFit="1"/>
      <protection locked="0"/>
    </xf>
    <xf numFmtId="14" fontId="32" fillId="3" borderId="25" xfId="0" applyNumberFormat="1" applyFont="1" applyFill="1" applyBorder="1" applyAlignment="1" applyProtection="1">
      <alignment horizontal="left" vertical="center" shrinkToFit="1"/>
      <protection locked="0"/>
    </xf>
    <xf numFmtId="0" fontId="74" fillId="3" borderId="0" xfId="0" applyFont="1" applyFill="1" applyAlignment="1">
      <alignment horizontal="justify" vertical="top" wrapText="1"/>
    </xf>
    <xf numFmtId="0" fontId="74" fillId="3" borderId="12" xfId="0" applyFont="1" applyFill="1" applyBorder="1" applyAlignment="1">
      <alignment horizontal="justify" vertical="top" wrapText="1"/>
    </xf>
    <xf numFmtId="0" fontId="138" fillId="3" borderId="8" xfId="0" applyFont="1" applyFill="1" applyBorder="1" applyAlignment="1">
      <alignment horizontal="justify" vertical="center" wrapText="1"/>
    </xf>
    <xf numFmtId="0" fontId="74" fillId="3" borderId="0" xfId="0" quotePrefix="1" applyFont="1" applyFill="1" applyAlignment="1">
      <alignment horizontal="justify" vertical="justify" wrapText="1"/>
    </xf>
    <xf numFmtId="0" fontId="74" fillId="3" borderId="12" xfId="0" quotePrefix="1" applyFont="1" applyFill="1" applyBorder="1" applyAlignment="1">
      <alignment horizontal="justify" vertical="justify" wrapText="1"/>
    </xf>
  </cellXfs>
  <cellStyles count="10">
    <cellStyle name="Hipervínculo" xfId="2" builtinId="8"/>
    <cellStyle name="Hipervínculo 2" xfId="3" xr:uid="{00000000-0005-0000-0000-000001000000}"/>
    <cellStyle name="Normal" xfId="0" builtinId="0"/>
    <cellStyle name="Normal 2" xfId="1" xr:uid="{00000000-0005-0000-0000-000003000000}"/>
    <cellStyle name="Normal 2 2" xfId="4" xr:uid="{00000000-0005-0000-0000-000004000000}"/>
    <cellStyle name="Normal 3" xfId="5" xr:uid="{00000000-0005-0000-0000-000005000000}"/>
    <cellStyle name="Normal 3 2" xfId="8" xr:uid="{00000000-0005-0000-0000-000006000000}"/>
    <cellStyle name="Normal 4" xfId="6" xr:uid="{00000000-0005-0000-0000-000007000000}"/>
    <cellStyle name="Normal 5" xfId="7" xr:uid="{00000000-0005-0000-0000-000008000000}"/>
    <cellStyle name="Normal 5 2" xfId="9" xr:uid="{00000000-0005-0000-0000-000009000000}"/>
  </cellStyles>
  <dxfs count="0"/>
  <tableStyles count="0" defaultTableStyle="TableStyleMedium2" defaultPivotStyle="PivotStyleLight16"/>
  <colors>
    <mruColors>
      <color rgb="FF0082D2"/>
      <color rgb="FFFFFF99"/>
      <color rgb="FF4E5844"/>
      <color rgb="FFFFFFCC"/>
      <color rgb="FF0091DA"/>
      <color rgb="FFFF3300"/>
      <color rgb="FF1F497D"/>
      <color rgb="FF003594"/>
      <color rgb="FF00B0F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193;rea_de_impresi&#243;n"/></Relationships>
</file>

<file path=xl/drawings/_rels/drawing1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hyperlink" Target="#'2) SELECCI&#211;N DE DOCUMENTO'!A1"/><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193;rea_de_impresi&#243;n"/></Relationships>
</file>

<file path=xl/drawings/_rels/drawing15.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2.png"/><Relationship Id="rId5" Type="http://schemas.openxmlformats.org/officeDocument/2006/relationships/hyperlink" Target="#'2) SELECCI&#211;N DE DOCUMENTO'!A1"/><Relationship Id="rId4"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2) SELECCI&#211;N DE DOCUMENTO'!A1"/></Relationships>
</file>

<file path=xl/drawings/_rels/drawing17.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8.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1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20.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 SELECCI&#211;N DE DOCUMENTO'!&#193;rea_de_impresi&#243;n"/><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2) SELECCI&#211;N DE DOCUMENTO'!&#193;rea_de_impresi&#243;n"/></Relationships>
</file>

<file path=xl/drawings/_rels/drawing2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5.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7.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8.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9.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xml.rels><?xml version="1.0" encoding="UTF-8" standalone="yes"?>
<Relationships xmlns="http://schemas.openxmlformats.org/package/2006/relationships"><Relationship Id="rId8" Type="http://schemas.openxmlformats.org/officeDocument/2006/relationships/hyperlink" Target="#'Check-list doc.admin DACIA'!&#193;rea_de_impresi&#243;n"/><Relationship Id="rId13" Type="http://schemas.openxmlformats.org/officeDocument/2006/relationships/hyperlink" Target="#'ZE READY TO CHARGE D'!A1"/><Relationship Id="rId3" Type="http://schemas.openxmlformats.org/officeDocument/2006/relationships/hyperlink" Target="#'Contabilidad-Dossier VN RENAULT'!&#193;rea_de_impresi&#243;n"/><Relationship Id="rId7" Type="http://schemas.openxmlformats.org/officeDocument/2006/relationships/hyperlink" Target="#'Contabilidad-Dossier VN DACIA'!&#193;rea_de_impresi&#243;n"/><Relationship Id="rId12" Type="http://schemas.openxmlformats.org/officeDocument/2006/relationships/hyperlink" Target="#'ZE READY TO CHARGE '!A1"/><Relationship Id="rId17" Type="http://schemas.openxmlformats.org/officeDocument/2006/relationships/hyperlink" Target="#'SOL.PEDIDO E-TECH EL&#201;CTRICO'!A1"/><Relationship Id="rId2" Type="http://schemas.openxmlformats.org/officeDocument/2006/relationships/hyperlink" Target="#'SOL.PEDIDO RENAULT'!&#193;rea_de_impresi&#243;n"/><Relationship Id="rId16" Type="http://schemas.openxmlformats.org/officeDocument/2006/relationships/hyperlink" Target="#'SOL.INFO.E-TECH EL&#201;CTRICO'!A1"/><Relationship Id="rId1" Type="http://schemas.openxmlformats.org/officeDocument/2006/relationships/hyperlink" Target="#SOL.INFO.RENAULT!&#193;rea_de_impresi&#243;n"/><Relationship Id="rId6" Type="http://schemas.openxmlformats.org/officeDocument/2006/relationships/hyperlink" Target="#'SOL.PEDIDO DACIA'!&#193;rea_de_impresi&#243;n"/><Relationship Id="rId11" Type="http://schemas.openxmlformats.org/officeDocument/2006/relationships/image" Target="../media/image3.png"/><Relationship Id="rId5" Type="http://schemas.openxmlformats.org/officeDocument/2006/relationships/hyperlink" Target="#'SOL.INFO DACIA'!&#193;rea_de_impresi&#243;n"/><Relationship Id="rId15" Type="http://schemas.openxmlformats.org/officeDocument/2006/relationships/hyperlink" Target="#'Check-list doc.admin RENAULT'!A1"/><Relationship Id="rId10" Type="http://schemas.openxmlformats.org/officeDocument/2006/relationships/hyperlink" Target="#'Ficha Calidad Entrega VN'!&#193;rea_de_impresi&#243;n"/><Relationship Id="rId4" Type="http://schemas.openxmlformats.org/officeDocument/2006/relationships/hyperlink" Target="#'Check-list doc.admin RENAULT'!&#193;rea_de_impresi&#243;n"/><Relationship Id="rId9" Type="http://schemas.openxmlformats.org/officeDocument/2006/relationships/hyperlink" Target="#'Check-list Flash AVES'!&#193;rea_de_impresi&#243;n"/><Relationship Id="rId14" Type="http://schemas.openxmlformats.org/officeDocument/2006/relationships/hyperlink" Target="#'Contabilidad-Dossier VN E-TECH '!A1"/></Relationships>
</file>

<file path=xl/drawings/_rels/drawing3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2) SELECCI&#211;N DE DOCUMENTO'!A1"/><Relationship Id="rId1" Type="http://schemas.openxmlformats.org/officeDocument/2006/relationships/image" Target="../media/image25.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2.xml.rels><?xml version="1.0" encoding="UTF-8" standalone="yes"?>
<Relationships xmlns="http://schemas.openxmlformats.org/package/2006/relationships"><Relationship Id="rId1" Type="http://schemas.openxmlformats.org/officeDocument/2006/relationships/hyperlink" Target="#'SOL.PEDIDO DACIA'!&#193;rea_de_impresi&#243;n"/></Relationships>
</file>

<file path=xl/drawings/_rels/drawing3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SOL.PEDIDO DACIA'!&#193;rea_de_impresi&#243;n"/></Relationships>
</file>

<file path=xl/drawings/_rels/drawing3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5.xml.rels><?xml version="1.0" encoding="UTF-8" standalone="yes"?>
<Relationships xmlns="http://schemas.openxmlformats.org/package/2006/relationships"><Relationship Id="rId2" Type="http://schemas.openxmlformats.org/officeDocument/2006/relationships/hyperlink" Target="#'2) SELECCI&#211;N DE DOCUMENTO'!A1"/><Relationship Id="rId1" Type="http://schemas.openxmlformats.org/officeDocument/2006/relationships/image" Target="../media/image27.png"/></Relationships>
</file>

<file path=xl/drawings/_rels/drawing3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7.xml.rels><?xml version="1.0" encoding="UTF-8" standalone="yes"?>
<Relationships xmlns="http://schemas.openxmlformats.org/package/2006/relationships"><Relationship Id="rId1" Type="http://schemas.openxmlformats.org/officeDocument/2006/relationships/hyperlink" Target="#'SOL.PEDIDO E-TECH EL&#201;CTRICO'!A1"/></Relationships>
</file>

<file path=xl/drawings/_rels/drawing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 SELECCI&#211;N DE DOCUMENTO'!A1"/></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8.xml.rels><?xml version="1.0" encoding="UTF-8" standalone="yes"?>
<Relationships xmlns="http://schemas.openxmlformats.org/package/2006/relationships"><Relationship Id="rId3" Type="http://schemas.openxmlformats.org/officeDocument/2006/relationships/hyperlink" Target="#'2) SELECCI&#211;N DE DOCUMENTO'!A1"/><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drawing1.xml><?xml version="1.0" encoding="utf-8"?>
<xdr:wsDr xmlns:xdr="http://schemas.openxmlformats.org/drawingml/2006/spreadsheetDrawing" xmlns:a="http://schemas.openxmlformats.org/drawingml/2006/main">
  <xdr:twoCellAnchor>
    <xdr:from>
      <xdr:col>1</xdr:col>
      <xdr:colOff>187324</xdr:colOff>
      <xdr:row>2</xdr:row>
      <xdr:rowOff>152397</xdr:rowOff>
    </xdr:from>
    <xdr:to>
      <xdr:col>13</xdr:col>
      <xdr:colOff>333374</xdr:colOff>
      <xdr:row>76</xdr:row>
      <xdr:rowOff>47624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250949" y="533397"/>
          <a:ext cx="9147175" cy="151034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endParaRPr lang="en-US" sz="2400" b="1">
            <a:solidFill>
              <a:schemeClr val="tx2">
                <a:lumMod val="75000"/>
              </a:schemeClr>
            </a:solidFill>
            <a:latin typeface="Arial" panose="020B0604020202020204" pitchFamily="34" charset="0"/>
            <a:cs typeface="Arial" panose="020B0604020202020204" pitchFamily="34" charset="0"/>
          </a:endParaRPr>
        </a:p>
        <a:p>
          <a:r>
            <a:rPr lang="en-US" sz="2400" b="1">
              <a:solidFill>
                <a:schemeClr val="tx2">
                  <a:lumMod val="75000"/>
                </a:schemeClr>
              </a:solidFill>
              <a:latin typeface="Arial" panose="020B0604020202020204" pitchFamily="34" charset="0"/>
              <a:cs typeface="Arial" panose="020B0604020202020204" pitchFamily="34" charset="0"/>
            </a:rPr>
            <a:t>DOCUMENTOS COMERCIALES VN</a:t>
          </a:r>
        </a:p>
        <a:p>
          <a:r>
            <a:rPr lang="en-US" sz="1400" i="0" baseline="0"/>
            <a:t>Marzo  </a:t>
          </a:r>
          <a:r>
            <a:rPr lang="en-US" sz="1200" i="0"/>
            <a:t>2022</a:t>
          </a:r>
          <a:endParaRPr lang="en-US" sz="1400" i="0"/>
        </a:p>
        <a:p>
          <a:endParaRPr lang="en-US" sz="1400"/>
        </a:p>
        <a:p>
          <a:endParaRPr lang="en-US" sz="1400" b="1"/>
        </a:p>
        <a:p>
          <a:r>
            <a:rPr lang="en-US" sz="1400" b="1">
              <a:solidFill>
                <a:srgbClr val="C00000"/>
              </a:solidFill>
            </a:rPr>
            <a:t>ATENCIÓN:</a:t>
          </a:r>
          <a:r>
            <a:rPr lang="en-US" sz="1400" b="1" baseline="0">
              <a:solidFill>
                <a:srgbClr val="C00000"/>
              </a:solidFill>
            </a:rPr>
            <a:t> </a:t>
          </a:r>
          <a:r>
            <a:rPr lang="en-US" sz="1400" b="0" baseline="0">
              <a:solidFill>
                <a:srgbClr val="C00000"/>
              </a:solidFill>
            </a:rPr>
            <a:t>Algun os documentos de este Excel están desactualizados y serán próximamente eliminados, dichos documentos podrán encontrarlos en Ratio. Por favor, compruebe en la pestaña "2) Selección de documento" los documentos que siguen vigentes. </a:t>
          </a:r>
          <a:endParaRPr lang="en-US" sz="1400" b="0">
            <a:solidFill>
              <a:srgbClr val="C00000"/>
            </a:solidFill>
          </a:endParaRPr>
        </a:p>
        <a:p>
          <a:endParaRPr lang="en-US" sz="1400" b="1"/>
        </a:p>
        <a:p>
          <a:endParaRPr lang="en-US" sz="1400" b="1"/>
        </a:p>
        <a:p>
          <a:r>
            <a:rPr lang="en-US" sz="1400" b="1"/>
            <a:t>OBJETIVO</a:t>
          </a:r>
          <a:r>
            <a:rPr lang="en-US" sz="1400"/>
            <a:t>:</a:t>
          </a:r>
        </a:p>
        <a:p>
          <a:endParaRPr lang="en-US" sz="1400"/>
        </a:p>
        <a:p>
          <a:r>
            <a:rPr lang="en-US" sz="1400"/>
            <a:t>	Agrupar todos los documentos RENAULT, RENAULT ZE y DACIA (tanto los que tienen fines comerciales como los de uso interno) que se utilizan a lo largo de todo el proceso de venta de un VN,</a:t>
          </a:r>
          <a:r>
            <a:rPr lang="en-US" sz="1400" baseline="0"/>
            <a:t> para simplificar su cumplimentación.</a:t>
          </a:r>
          <a:endParaRPr lang="en-US" sz="1400"/>
        </a:p>
        <a:p>
          <a:pPr algn="just"/>
          <a:r>
            <a:rPr lang="en-US" sz="1400"/>
            <a:t>Los</a:t>
          </a:r>
          <a:r>
            <a:rPr lang="en-US" sz="1400" baseline="0"/>
            <a:t> documentos "Solicitud de Información y Pedido" Renault, Dacia y ZE, serán preferentemente los obtenidos desde Ratio, pero los incluimos aqui como back up en caso que sea necesario su uso manual.</a:t>
          </a:r>
        </a:p>
        <a:p>
          <a:pPr algn="just"/>
          <a:endParaRPr lang="en-US" sz="1400" baseline="0"/>
        </a:p>
        <a:p>
          <a:pPr algn="just"/>
          <a:endParaRPr lang="en-US" sz="1400"/>
        </a:p>
        <a:p>
          <a:pPr algn="just"/>
          <a:r>
            <a:rPr lang="en-US" sz="1400" b="1"/>
            <a:t>PUNTOS A TENER EN CUENTA</a:t>
          </a:r>
        </a:p>
        <a:p>
          <a:pPr algn="just"/>
          <a:endParaRPr lang="en-US" sz="1400" b="1"/>
        </a:p>
        <a:p>
          <a:pPr algn="just"/>
          <a:r>
            <a:rPr lang="en-US" sz="1400"/>
            <a:t>	-</a:t>
          </a:r>
          <a:r>
            <a:rPr lang="en-US" sz="1400" baseline="0"/>
            <a:t> Cada una de los hojas del documento está protegidas para evitar cambios involuntarios en el contenido.</a:t>
          </a:r>
          <a:r>
            <a:rPr lang="en-US" sz="1400"/>
            <a:t>           	</a:t>
          </a:r>
        </a:p>
        <a:p>
          <a:pPr algn="just"/>
          <a:r>
            <a:rPr lang="en-US" sz="1400"/>
            <a:t>Si</a:t>
          </a:r>
          <a:r>
            <a:rPr lang="en-US" sz="1400" baseline="0"/>
            <a:t> necesita</a:t>
          </a:r>
          <a:r>
            <a:rPr lang="en-US" sz="1400"/>
            <a:t> incluir documentos de elaboración propia, únicamente</a:t>
          </a:r>
          <a:r>
            <a:rPr lang="en-US" sz="1400" baseline="0"/>
            <a:t> sedeben añadir hojas al libro excel, y vincular las celdas necesarias a los datos de la hoja "introducción de datos."</a:t>
          </a:r>
          <a:r>
            <a:rPr lang="en-US" sz="1400"/>
            <a:t> </a:t>
          </a:r>
        </a:p>
        <a:p>
          <a:pPr algn="just"/>
          <a:endParaRPr lang="en-US" sz="1400"/>
        </a:p>
        <a:p>
          <a:pPr algn="just"/>
          <a:r>
            <a:rPr lang="en-US" sz="1400"/>
            <a:t>	- Prestar</a:t>
          </a:r>
          <a:r>
            <a:rPr lang="en-US" sz="1400" baseline="0"/>
            <a:t> </a:t>
          </a:r>
          <a:r>
            <a:rPr lang="en-US" sz="1400" b="1" baseline="0"/>
            <a:t>atención a las instrucciones de cada documento; habrá documentos que se recomienda impresión 	   por una cara o por ambas caras. Ej: Solicitud pedido (imprimir anverso y reverso), La Entrega de su vehículo (una sola cara)</a:t>
          </a:r>
          <a:r>
            <a:rPr lang="en-US" sz="1400" b="1"/>
            <a:t>.   </a:t>
          </a:r>
        </a:p>
        <a:p>
          <a:pPr algn="just"/>
          <a:endParaRPr lang="en-US" sz="1400" b="1"/>
        </a:p>
        <a:p>
          <a:r>
            <a:rPr lang="en-US" sz="1400" b="1">
              <a:solidFill>
                <a:schemeClr val="dk1"/>
              </a:solidFill>
              <a:latin typeface="+mn-lt"/>
              <a:ea typeface="+mn-ea"/>
              <a:cs typeface="+mn-cs"/>
            </a:rPr>
            <a:t>	</a:t>
          </a:r>
          <a:r>
            <a:rPr lang="en-US" sz="1400" b="0">
              <a:solidFill>
                <a:schemeClr val="dk1"/>
              </a:solidFill>
              <a:latin typeface="+mn-lt"/>
              <a:ea typeface="+mn-ea"/>
              <a:cs typeface="+mn-cs"/>
            </a:rPr>
            <a:t>- Nos encontramos ante un </a:t>
          </a:r>
          <a:r>
            <a:rPr lang="en-US" sz="1400" b="1">
              <a:solidFill>
                <a:schemeClr val="dk1"/>
              </a:solidFill>
              <a:latin typeface="+mn-lt"/>
              <a:ea typeface="+mn-ea"/>
              <a:cs typeface="+mn-cs"/>
            </a:rPr>
            <a:t>documento "vivo</a:t>
          </a:r>
          <a:r>
            <a:rPr lang="en-US" sz="1400" b="0">
              <a:solidFill>
                <a:schemeClr val="dk1"/>
              </a:solidFill>
              <a:latin typeface="+mn-lt"/>
              <a:ea typeface="+mn-ea"/>
              <a:cs typeface="+mn-cs"/>
            </a:rPr>
            <a:t>" permanentemente ligado a cambios . Cada vez que se realice 	   alguna modificación, actualizaremos la versión del documento. Mantendremos el orden de las hojas en </a:t>
          </a:r>
          <a:r>
            <a:rPr lang="en-US" sz="1400" b="0" baseline="0">
              <a:solidFill>
                <a:schemeClr val="dk1"/>
              </a:solidFill>
              <a:latin typeface="+mn-lt"/>
              <a:ea typeface="+mn-ea"/>
              <a:cs typeface="+mn-cs"/>
            </a:rPr>
            <a:t>el </a:t>
          </a:r>
          <a:r>
            <a:rPr lang="en-US" sz="1400" b="0">
              <a:solidFill>
                <a:schemeClr val="dk1"/>
              </a:solidFill>
              <a:latin typeface="+mn-lt"/>
              <a:ea typeface="+mn-ea"/>
              <a:cs typeface="+mn-cs"/>
            </a:rPr>
            <a:t>documento, para que en caso de actualización os suponga el menor trabajo posible su implantación</a:t>
          </a:r>
          <a:r>
            <a:rPr lang="en-US" sz="1100" b="1">
              <a:solidFill>
                <a:schemeClr val="dk1"/>
              </a:solidFill>
              <a:effectLst/>
              <a:latin typeface="+mn-lt"/>
              <a:ea typeface="+mn-ea"/>
              <a:cs typeface="+mn-cs"/>
            </a:rPr>
            <a:t>. </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La fecha de edición de este documento, se encuentra impresa en la parte superior de esta hoja, pero cada 	   documento mantiene su propia fecha de validez .Es fundamental trabajar en todo momento con la edición en vigor.</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Os informaremos cada vez que se actualice la versión tanto desde la página de acogida de Renault.net y</a:t>
          </a:r>
          <a:r>
            <a:rPr lang="en-US" sz="1400" b="0" baseline="0">
              <a:solidFill>
                <a:schemeClr val="dk1"/>
              </a:solidFill>
              <a:latin typeface="+mn-lt"/>
              <a:ea typeface="+mn-ea"/>
              <a:cs typeface="+mn-cs"/>
            </a:rPr>
            <a:t> </a:t>
          </a:r>
          <a:r>
            <a:rPr lang="en-US" sz="1400" b="0">
              <a:solidFill>
                <a:schemeClr val="dk1"/>
              </a:solidFill>
              <a:latin typeface="+mn-lt"/>
              <a:ea typeface="+mn-ea"/>
              <a:cs typeface="+mn-cs"/>
            </a:rPr>
            <a:t>Dacia.net como por correo electrónico. </a:t>
          </a:r>
        </a:p>
        <a:p>
          <a:r>
            <a:rPr lang="en-US" sz="1400" b="0">
              <a:solidFill>
                <a:schemeClr val="dk1"/>
              </a:solidFill>
              <a:latin typeface="+mn-lt"/>
              <a:ea typeface="+mn-ea"/>
              <a:cs typeface="+mn-cs"/>
            </a:rPr>
            <a:t>	</a:t>
          </a:r>
          <a:endParaRPr lang="en-US" sz="1400" b="1">
            <a:solidFill>
              <a:schemeClr val="dk1"/>
            </a:solidFill>
            <a:latin typeface="+mn-lt"/>
            <a:ea typeface="+mn-ea"/>
            <a:cs typeface="+mn-cs"/>
          </a:endParaRPr>
        </a:p>
        <a:p>
          <a:pPr algn="just"/>
          <a:endParaRPr lang="en-US" sz="1400"/>
        </a:p>
        <a:p>
          <a:pPr algn="just"/>
          <a:r>
            <a:rPr lang="en-US" sz="1400"/>
            <a:t>                                                                                                                                                                                              </a:t>
          </a:r>
        </a:p>
        <a:p>
          <a:pPr algn="just"/>
          <a:r>
            <a:rPr lang="en-US" sz="1400" b="1"/>
            <a:t>PROCESO DE UTILIZACIÓN RECOMENDADO</a:t>
          </a:r>
          <a:r>
            <a:rPr lang="en-US" sz="1400"/>
            <a:t>:</a:t>
          </a:r>
        </a:p>
        <a:p>
          <a:pPr algn="just"/>
          <a:endParaRPr lang="en-US" sz="1400"/>
        </a:p>
        <a:p>
          <a:pPr algn="just"/>
          <a:r>
            <a:rPr lang="en-US" sz="1400"/>
            <a:t>	Descargar desde Renault.net (Publicaciones-Ventas-Documentos Comerciales VN) ó Dacia.net (Publicaciones-Ventas) este archivo y guardarlo en su ordenador.</a:t>
          </a:r>
        </a:p>
        <a:p>
          <a:pPr algn="just"/>
          <a:r>
            <a:rPr lang="en-US" sz="1400"/>
            <a:t>Se utilizará un archivo para cada operación</a:t>
          </a:r>
          <a:r>
            <a:rPr lang="en-US" sz="1400" baseline="0"/>
            <a:t> de venta </a:t>
          </a:r>
          <a:r>
            <a:rPr lang="en-US" sz="1400"/>
            <a:t>VN,</a:t>
          </a:r>
          <a:r>
            <a:rPr lang="en-US" sz="1400" baseline="0"/>
            <a:t> identificándolo  de manera que resulte sencillo guardar el documento y localizarlo</a:t>
          </a:r>
          <a:r>
            <a:rPr lang="en-US" sz="1400"/>
            <a:t>.</a:t>
          </a:r>
        </a:p>
        <a:p>
          <a:pPr algn="just"/>
          <a:endParaRPr lang="en-US" sz="1400" b="0"/>
        </a:p>
        <a:p>
          <a:pPr algn="just"/>
          <a:r>
            <a:rPr lang="en-US" sz="1400" b="0"/>
            <a:t>	</a:t>
          </a:r>
          <a:r>
            <a:rPr lang="en-US" sz="1400" b="1"/>
            <a:t>1º- D</a:t>
          </a:r>
          <a:r>
            <a:rPr lang="en-US" sz="1400"/>
            <a:t>ocumentar todos los campos de la hoja "INTRODUCIR DATOS" </a:t>
          </a:r>
        </a:p>
        <a:p>
          <a:pPr algn="just"/>
          <a:endParaRPr lang="en-US" sz="1400" b="0" baseline="0"/>
        </a:p>
        <a:p>
          <a:pPr algn="just"/>
          <a:r>
            <a:rPr lang="en-US" sz="1400" b="0" baseline="0"/>
            <a:t>	</a:t>
          </a:r>
          <a:r>
            <a:rPr lang="en-US" sz="1400" b="1" baseline="0"/>
            <a:t>2</a:t>
          </a:r>
          <a:r>
            <a:rPr lang="en-US" sz="1400" b="1"/>
            <a:t>º-</a:t>
          </a:r>
          <a:r>
            <a:rPr lang="en-US" sz="1400"/>
            <a:t> Acceder a la pestaña "SELECCIÓN DE DOCUMENTO" . Contiene un listado de los documentos  incluidos.</a:t>
          </a:r>
          <a:r>
            <a:rPr lang="en-US" sz="1400" baseline="0"/>
            <a:t> A cada documento se accede </a:t>
          </a:r>
          <a:r>
            <a:rPr lang="en-US" sz="1400"/>
            <a:t>haciendo "click" encima del nombre </a:t>
          </a:r>
          <a:r>
            <a:rPr lang="en-US" sz="1400" baseline="0"/>
            <a:t>, o bien navegando libremente por todas las hojas del archivo excel completo</a:t>
          </a:r>
          <a:r>
            <a:rPr lang="en-US" sz="1400"/>
            <a:t>.</a:t>
          </a:r>
        </a:p>
        <a:p>
          <a:pPr algn="just"/>
          <a:endParaRPr lang="en-US" sz="1400" b="0"/>
        </a:p>
        <a:p>
          <a:pPr algn="just"/>
          <a:r>
            <a:rPr lang="en-US" sz="1400" b="0"/>
            <a:t>	</a:t>
          </a:r>
          <a:r>
            <a:rPr lang="en-US" sz="1400" b="1"/>
            <a:t>3º-</a:t>
          </a:r>
          <a:r>
            <a:rPr lang="en-US" sz="1400"/>
            <a:t> Los documentos se encuentran agrupados por códigos de colores,;</a:t>
          </a:r>
        </a:p>
        <a:p>
          <a:pPr marL="0" marR="0" indent="0" algn="just"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a:t>
          </a:r>
          <a:r>
            <a:rPr lang="en-US" sz="1400" b="1" baseline="0">
              <a:solidFill>
                <a:srgbClr val="FF3300"/>
              </a:solidFill>
              <a:effectLst/>
              <a:latin typeface="+mn-lt"/>
              <a:ea typeface="+mn-ea"/>
              <a:cs typeface="+mn-cs"/>
            </a:rPr>
            <a:t>NARANJA</a:t>
          </a:r>
          <a:r>
            <a:rPr lang="en-US" sz="1400">
              <a:solidFill>
                <a:srgbClr val="FF3300"/>
              </a:solidFill>
              <a:effectLst/>
              <a:latin typeface="+mn-lt"/>
              <a:ea typeface="+mn-ea"/>
              <a:cs typeface="+mn-cs"/>
            </a:rPr>
            <a:t> documentos generales : PREPARACIÓN Y ENTREGA VN, CONTRATO PRÉSTAMO GRATUITO,...</a:t>
          </a:r>
          <a:endParaRPr lang="en-US" sz="1400">
            <a:solidFill>
              <a:srgbClr val="FF3300"/>
            </a:solidFill>
            <a:effectLst/>
          </a:endParaRPr>
        </a:p>
        <a:p>
          <a:pPr algn="just"/>
          <a:r>
            <a:rPr lang="en-US" sz="1400">
              <a:solidFill>
                <a:srgbClr val="FFC000"/>
              </a:solidFill>
            </a:rPr>
            <a:t>	</a:t>
          </a:r>
          <a:r>
            <a:rPr lang="en-US" sz="1400" b="1">
              <a:solidFill>
                <a:srgbClr val="FFC000"/>
              </a:solidFill>
            </a:rPr>
            <a:t>AMARILLO</a:t>
          </a:r>
          <a:r>
            <a:rPr lang="en-US" sz="1400">
              <a:solidFill>
                <a:srgbClr val="FFC000"/>
              </a:solidFill>
            </a:rPr>
            <a:t>: documentos comerciales RENAULT</a:t>
          </a:r>
          <a:endParaRPr lang="en-US" sz="1400"/>
        </a:p>
        <a:p>
          <a:pPr algn="l"/>
          <a:r>
            <a:rPr lang="en-US" sz="1400">
              <a:solidFill>
                <a:srgbClr val="002060"/>
              </a:solidFill>
            </a:rPr>
            <a:t>	</a:t>
          </a:r>
          <a:r>
            <a:rPr lang="en-US" sz="1400" b="1">
              <a:solidFill>
                <a:srgbClr val="4E5844"/>
              </a:solidFill>
            </a:rPr>
            <a:t>VERDE OSCURO</a:t>
          </a:r>
          <a:r>
            <a:rPr lang="en-US" sz="1400">
              <a:solidFill>
                <a:srgbClr val="4E5844"/>
              </a:solidFill>
            </a:rPr>
            <a:t>: documentos comerciales DACIA</a:t>
          </a:r>
          <a:br>
            <a:rPr lang="en-US" sz="1400">
              <a:solidFill>
                <a:srgbClr val="4E5844"/>
              </a:solidFill>
            </a:rPr>
          </a:br>
          <a:r>
            <a:rPr lang="en-US" sz="1400">
              <a:solidFill>
                <a:srgbClr val="4E5844"/>
              </a:solidFill>
            </a:rPr>
            <a:t>	</a:t>
          </a:r>
          <a:r>
            <a:rPr lang="en-US" sz="1400" b="1">
              <a:solidFill>
                <a:srgbClr val="0070C0"/>
              </a:solidFill>
            </a:rPr>
            <a:t>AZUL:</a:t>
          </a:r>
          <a:r>
            <a:rPr lang="en-US" sz="1400" b="1" baseline="0">
              <a:solidFill>
                <a:srgbClr val="0070C0"/>
              </a:solidFill>
            </a:rPr>
            <a:t> documentos comerciales gama E-TECH Eléctrico</a:t>
          </a:r>
          <a:endParaRPr lang="en-US" sz="1400" b="1">
            <a:solidFill>
              <a:srgbClr val="0070C0"/>
            </a:solidFill>
          </a:endParaRPr>
        </a:p>
        <a:p>
          <a:pPr algn="just"/>
          <a:r>
            <a:rPr lang="en-US" sz="1400">
              <a:solidFill>
                <a:srgbClr val="00B0F0"/>
              </a:solidFill>
            </a:rPr>
            <a:t>	</a:t>
          </a:r>
          <a:r>
            <a:rPr lang="en-US" sz="1400" b="1">
              <a:solidFill>
                <a:srgbClr val="339933"/>
              </a:solidFill>
            </a:rPr>
            <a:t>VERDE</a:t>
          </a:r>
          <a:r>
            <a:rPr lang="en-US" sz="1400">
              <a:solidFill>
                <a:srgbClr val="339933"/>
              </a:solidFill>
            </a:rPr>
            <a:t>: Instrucciones, Introducir datos y  Selección de documento</a:t>
          </a:r>
          <a:r>
            <a:rPr lang="en-US" sz="1400" baseline="0">
              <a:solidFill>
                <a:srgbClr val="339933"/>
              </a:solidFill>
            </a:rPr>
            <a:t> </a:t>
          </a:r>
          <a:endParaRPr lang="en-US" sz="1400">
            <a:solidFill>
              <a:srgbClr val="339933"/>
            </a:solidFill>
          </a:endParaRPr>
        </a:p>
        <a:p>
          <a:pPr algn="just"/>
          <a:r>
            <a:rPr lang="en-US" sz="1400">
              <a:solidFill>
                <a:srgbClr val="339933"/>
              </a:solidFill>
            </a:rPr>
            <a:t>	</a:t>
          </a:r>
          <a:r>
            <a:rPr lang="en-US" sz="1400" b="1">
              <a:solidFill>
                <a:schemeClr val="bg1">
                  <a:lumMod val="50000"/>
                </a:schemeClr>
              </a:solidFill>
            </a:rPr>
            <a:t>GRIS:</a:t>
          </a:r>
          <a:r>
            <a:rPr lang="en-US" sz="1400" b="1" baseline="0">
              <a:solidFill>
                <a:schemeClr val="bg1">
                  <a:lumMod val="50000"/>
                </a:schemeClr>
              </a:solidFill>
            </a:rPr>
            <a:t> </a:t>
          </a:r>
          <a:r>
            <a:rPr lang="en-US" sz="1400" baseline="0">
              <a:solidFill>
                <a:schemeClr val="bg1">
                  <a:lumMod val="50000"/>
                </a:schemeClr>
              </a:solidFill>
            </a:rPr>
            <a:t>Documento disponible en RATIO por tanto no se encuentra actualizado en este fichero.</a:t>
          </a:r>
          <a:endParaRPr lang="en-US" sz="1400">
            <a:solidFill>
              <a:schemeClr val="bg1">
                <a:lumMod val="50000"/>
              </a:schemeClr>
            </a:solidFill>
          </a:endParaRPr>
        </a:p>
        <a:p>
          <a:pPr algn="just"/>
          <a:endParaRPr lang="en-US" sz="1400" b="0" baseline="0"/>
        </a:p>
        <a:p>
          <a:pPr algn="just"/>
          <a:r>
            <a:rPr lang="en-US" sz="1400" b="0" baseline="0"/>
            <a:t>	</a:t>
          </a:r>
          <a:r>
            <a:rPr lang="en-US" sz="1400" b="1" baseline="0"/>
            <a:t>4</a:t>
          </a:r>
          <a:r>
            <a:rPr lang="en-US" sz="1400" b="1"/>
            <a:t>º- </a:t>
          </a:r>
          <a:r>
            <a:rPr lang="en-US" sz="1400"/>
            <a:t>En cada documento, prestar  atención a los campos que no se rellenan de manera automática y que por </a:t>
          </a:r>
          <a:r>
            <a:rPr lang="en-US" sz="1400" baseline="0"/>
            <a:t> t</a:t>
          </a:r>
          <a:r>
            <a:rPr lang="en-US" sz="1400"/>
            <a:t>anto se deben completar de manera manual (ej: en las hojas de "Contabilidad-Dossier VN" la información relativa a margen, indicador, prima del vendedor,...).</a:t>
          </a:r>
        </a:p>
        <a:p>
          <a:pPr algn="just"/>
          <a:endParaRPr lang="en-US" sz="1400"/>
        </a:p>
        <a:p>
          <a:pPr algn="just"/>
          <a:r>
            <a:rPr lang="en-US" sz="1400"/>
            <a:t>	5</a:t>
          </a:r>
          <a:r>
            <a:rPr lang="en-US" sz="1400" b="1"/>
            <a:t>º- </a:t>
          </a:r>
          <a:r>
            <a:rPr lang="en-US" sz="1400" b="0"/>
            <a:t>Cada documento tiene una </a:t>
          </a:r>
          <a:r>
            <a:rPr lang="en-US" sz="1400"/>
            <a:t>flecha ROJO que le regresa de manera automática a la pestaña "SELECCIÓN DE DOCUMENTO" o a su documento de referencia (ej: "Contabilidad-Dossier VN" y "Check-list doc.admin" nos devuelven a la hoja de "Solicitud de Pedido").</a:t>
          </a:r>
        </a:p>
        <a:p>
          <a:pPr algn="just"/>
          <a:endParaRPr lang="en-US" sz="1400"/>
        </a:p>
        <a:p>
          <a:pPr algn="just"/>
          <a:r>
            <a:rPr lang="en-US" sz="1400"/>
            <a:t>	6</a:t>
          </a:r>
          <a:r>
            <a:rPr lang="en-US" sz="1400" b="1"/>
            <a:t>º-</a:t>
          </a:r>
          <a:r>
            <a:rPr lang="en-US" sz="1400"/>
            <a:t> Imprimir los documentos, especialmente todos aquellos que van a ser entregados al cliente.</a:t>
          </a:r>
        </a:p>
        <a:p>
          <a:pPr algn="just"/>
          <a:endParaRPr lang="en-US" sz="1400"/>
        </a:p>
      </xdr:txBody>
    </xdr:sp>
    <xdr:clientData/>
  </xdr:twoCellAnchor>
  <xdr:twoCellAnchor>
    <xdr:from>
      <xdr:col>0</xdr:col>
      <xdr:colOff>235857</xdr:colOff>
      <xdr:row>8</xdr:row>
      <xdr:rowOff>45357</xdr:rowOff>
    </xdr:from>
    <xdr:to>
      <xdr:col>1</xdr:col>
      <xdr:colOff>108856</xdr:colOff>
      <xdr:row>13</xdr:row>
      <xdr:rowOff>130625</xdr:rowOff>
    </xdr:to>
    <xdr:sp macro="" textlink="">
      <xdr:nvSpPr>
        <xdr:cNvPr id="4" name="Triángulo isósceles 3">
          <a:extLst>
            <a:ext uri="{FF2B5EF4-FFF2-40B4-BE49-F238E27FC236}">
              <a16:creationId xmlns:a16="http://schemas.microsoft.com/office/drawing/2014/main" id="{FF416A80-C6A0-4031-A7AF-B7436425440C}"/>
            </a:ext>
          </a:extLst>
        </xdr:cNvPr>
        <xdr:cNvSpPr/>
      </xdr:nvSpPr>
      <xdr:spPr>
        <a:xfrm>
          <a:off x="235857" y="1578428"/>
          <a:ext cx="979713" cy="1083126"/>
        </a:xfrm>
        <a:prstGeom prst="triangle">
          <a:avLst/>
        </a:prstGeom>
        <a:noFill/>
        <a:ln w="762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936000" bIns="2556000" rtlCol="0" anchor="t"/>
        <a:lstStyle/>
        <a:p>
          <a:pPr algn="l"/>
          <a:r>
            <a:rPr lang="es-ES" sz="8000">
              <a:solidFill>
                <a:srgbClr val="C00000"/>
              </a:solidFill>
            </a:rPr>
            <a:t>!</a:t>
          </a:r>
        </a:p>
      </xdr:txBody>
    </xdr:sp>
    <xdr:clientData/>
  </xdr:twoCellAnchor>
  <xdr:twoCellAnchor>
    <xdr:from>
      <xdr:col>1</xdr:col>
      <xdr:colOff>272143</xdr:colOff>
      <xdr:row>3</xdr:row>
      <xdr:rowOff>48986</xdr:rowOff>
    </xdr:from>
    <xdr:to>
      <xdr:col>7</xdr:col>
      <xdr:colOff>257175</xdr:colOff>
      <xdr:row>4</xdr:row>
      <xdr:rowOff>124748</xdr:rowOff>
    </xdr:to>
    <xdr:sp macro="" textlink="">
      <xdr:nvSpPr>
        <xdr:cNvPr id="5" name="CuadroTexto 2">
          <a:extLst>
            <a:ext uri="{FF2B5EF4-FFF2-40B4-BE49-F238E27FC236}">
              <a16:creationId xmlns:a16="http://schemas.microsoft.com/office/drawing/2014/main" id="{A4783ADE-62D5-4A13-8F62-9AC582232741}"/>
            </a:ext>
          </a:extLst>
        </xdr:cNvPr>
        <xdr:cNvSpPr txBox="1"/>
      </xdr:nvSpPr>
      <xdr:spPr>
        <a:xfrm>
          <a:off x="1319893" y="620486"/>
          <a:ext cx="4156982" cy="256737"/>
        </a:xfrm>
        <a:prstGeom prst="rect">
          <a:avLst/>
        </a:prstGeom>
        <a:solidFill>
          <a:srgbClr val="F79646">
            <a:lumMod val="20000"/>
            <a:lumOff val="80000"/>
          </a:srgbClr>
        </a:solid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_tradnl" sz="1050" b="1" i="0" u="none" strike="noStrike" kern="0" cap="none" spc="0" normalizeH="0" baseline="0">
              <a:ln>
                <a:noFill/>
              </a:ln>
              <a:solidFill>
                <a:sysClr val="windowText" lastClr="000000">
                  <a:lumMod val="85000"/>
                  <a:lumOff val="15000"/>
                </a:sysClr>
              </a:solidFill>
              <a:effectLst/>
              <a:uLnTx/>
              <a:uFillTx/>
              <a:latin typeface="Calibri"/>
              <a:ea typeface="+mn-ea"/>
              <a:cs typeface="+mn-cs"/>
            </a:rPr>
            <a:t>BUZON CONSULTAS          </a:t>
          </a:r>
          <a:r>
            <a:rPr kumimoji="0" lang="es-ES_tradnl" sz="1050" b="1" i="0" u="none" strike="noStrike" kern="0" cap="none" spc="0" normalizeH="0" baseline="0">
              <a:ln>
                <a:noFill/>
              </a:ln>
              <a:solidFill>
                <a:sysClr val="windowText" lastClr="000000">
                  <a:lumMod val="50000"/>
                  <a:lumOff val="50000"/>
                </a:sysClr>
              </a:solidFill>
              <a:effectLst/>
              <a:uLnTx/>
              <a:uFillTx/>
              <a:latin typeface="Calibri"/>
              <a:ea typeface="+mn-ea"/>
              <a:cs typeface="+mn-cs"/>
            </a:rPr>
            <a:t>recsa.vs01226-metodoscomerc@renault.es</a:t>
          </a:r>
          <a:endParaRPr kumimoji="0" lang="es-ES" sz="1050" b="1" i="0" u="none" strike="noStrike" kern="0" cap="none" spc="0" normalizeH="0" baseline="0">
            <a:ln>
              <a:noFill/>
            </a:ln>
            <a:solidFill>
              <a:sysClr val="windowText" lastClr="000000">
                <a:lumMod val="50000"/>
                <a:lumOff val="50000"/>
              </a:sysClr>
            </a:solidFill>
            <a:effectLst/>
            <a:uLnTx/>
            <a:uFillTx/>
            <a:latin typeface="Calibri"/>
            <a:ea typeface="+mn-ea"/>
            <a:cs typeface="+mn-cs"/>
          </a:endParaRPr>
        </a:p>
      </xdr:txBody>
    </xdr:sp>
    <xdr:clientData/>
  </xdr:twoCellAnchor>
  <xdr:twoCellAnchor editAs="oneCell">
    <xdr:from>
      <xdr:col>11</xdr:col>
      <xdr:colOff>571501</xdr:colOff>
      <xdr:row>2</xdr:row>
      <xdr:rowOff>83345</xdr:rowOff>
    </xdr:from>
    <xdr:to>
      <xdr:col>12</xdr:col>
      <xdr:colOff>286726</xdr:colOff>
      <xdr:row>3</xdr:row>
      <xdr:rowOff>137498</xdr:rowOff>
    </xdr:to>
    <xdr:pic>
      <xdr:nvPicPr>
        <xdr:cNvPr id="6" name="Graphique 6">
          <a:extLst>
            <a:ext uri="{FF2B5EF4-FFF2-40B4-BE49-F238E27FC236}">
              <a16:creationId xmlns:a16="http://schemas.microsoft.com/office/drawing/2014/main" id="{6172642E-EDA6-4B6E-B054-4F50079EC5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9096376" y="476251"/>
          <a:ext cx="477225" cy="2327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00000000-0008-0000-0900-000002000000}"/>
            </a:ext>
          </a:extLst>
        </xdr:cNvPr>
        <xdr:cNvSpPr txBox="1"/>
      </xdr:nvSpPr>
      <xdr:spPr>
        <a:xfrm>
          <a:off x="4004981" y="3971924"/>
          <a:ext cx="3901328"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00000000-0008-0000-0900-000003000000}"/>
            </a:ext>
          </a:extLst>
        </xdr:cNvPr>
        <xdr:cNvSpPr txBox="1"/>
      </xdr:nvSpPr>
      <xdr:spPr>
        <a:xfrm>
          <a:off x="3892925" y="2872067"/>
          <a:ext cx="4029286" cy="11152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56</xdr:row>
      <xdr:rowOff>5824</xdr:rowOff>
    </xdr:from>
    <xdr:to>
      <xdr:col>14</xdr:col>
      <xdr:colOff>199979</xdr:colOff>
      <xdr:row>56</xdr:row>
      <xdr:rowOff>161686</xdr:rowOff>
    </xdr:to>
    <xdr:sp macro="" textlink="">
      <xdr:nvSpPr>
        <xdr:cNvPr id="4" name="3 CuadroTexto">
          <a:extLst>
            <a:ext uri="{FF2B5EF4-FFF2-40B4-BE49-F238E27FC236}">
              <a16:creationId xmlns:a16="http://schemas.microsoft.com/office/drawing/2014/main" id="{00000000-0008-0000-0900-000004000000}"/>
            </a:ext>
          </a:extLst>
        </xdr:cNvPr>
        <xdr:cNvSpPr txBox="1"/>
      </xdr:nvSpPr>
      <xdr:spPr>
        <a:xfrm>
          <a:off x="8219746" y="13812538"/>
          <a:ext cx="1196804"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87</xdr:row>
      <xdr:rowOff>63128</xdr:rowOff>
    </xdr:from>
    <xdr:to>
      <xdr:col>6</xdr:col>
      <xdr:colOff>100853</xdr:colOff>
      <xdr:row>91</xdr:row>
      <xdr:rowOff>163285</xdr:rowOff>
    </xdr:to>
    <xdr:sp macro="" textlink="">
      <xdr:nvSpPr>
        <xdr:cNvPr id="5" name="15 CuadroTexto">
          <a:extLst>
            <a:ext uri="{FF2B5EF4-FFF2-40B4-BE49-F238E27FC236}">
              <a16:creationId xmlns:a16="http://schemas.microsoft.com/office/drawing/2014/main" id="{00000000-0008-0000-0900-000005000000}"/>
            </a:ext>
          </a:extLst>
        </xdr:cNvPr>
        <xdr:cNvSpPr txBox="1"/>
      </xdr:nvSpPr>
      <xdr:spPr>
        <a:xfrm>
          <a:off x="494129" y="25417771"/>
          <a:ext cx="3244367" cy="7079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87</xdr:row>
      <xdr:rowOff>61367</xdr:rowOff>
    </xdr:from>
    <xdr:to>
      <xdr:col>13</xdr:col>
      <xdr:colOff>81643</xdr:colOff>
      <xdr:row>91</xdr:row>
      <xdr:rowOff>154214</xdr:rowOff>
    </xdr:to>
    <xdr:sp macro="" textlink="">
      <xdr:nvSpPr>
        <xdr:cNvPr id="6" name="16 CuadroTexto">
          <a:extLst>
            <a:ext uri="{FF2B5EF4-FFF2-40B4-BE49-F238E27FC236}">
              <a16:creationId xmlns:a16="http://schemas.microsoft.com/office/drawing/2014/main" id="{00000000-0008-0000-0900-000006000000}"/>
            </a:ext>
          </a:extLst>
        </xdr:cNvPr>
        <xdr:cNvSpPr txBox="1"/>
      </xdr:nvSpPr>
      <xdr:spPr>
        <a:xfrm>
          <a:off x="4241749" y="25416010"/>
          <a:ext cx="4439608" cy="700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92</xdr:row>
      <xdr:rowOff>117984</xdr:rowOff>
    </xdr:from>
    <xdr:to>
      <xdr:col>6</xdr:col>
      <xdr:colOff>93969</xdr:colOff>
      <xdr:row>96</xdr:row>
      <xdr:rowOff>154215</xdr:rowOff>
    </xdr:to>
    <xdr:sp macro="" textlink="">
      <xdr:nvSpPr>
        <xdr:cNvPr id="7" name="17 CuadroTexto">
          <a:extLst>
            <a:ext uri="{FF2B5EF4-FFF2-40B4-BE49-F238E27FC236}">
              <a16:creationId xmlns:a16="http://schemas.microsoft.com/office/drawing/2014/main" id="{00000000-0008-0000-0900-000007000000}"/>
            </a:ext>
          </a:extLst>
        </xdr:cNvPr>
        <xdr:cNvSpPr txBox="1"/>
      </xdr:nvSpPr>
      <xdr:spPr>
        <a:xfrm>
          <a:off x="487245" y="26261841"/>
          <a:ext cx="3244367" cy="7619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92</xdr:row>
      <xdr:rowOff>131644</xdr:rowOff>
    </xdr:from>
    <xdr:to>
      <xdr:col>13</xdr:col>
      <xdr:colOff>95250</xdr:colOff>
      <xdr:row>96</xdr:row>
      <xdr:rowOff>145143</xdr:rowOff>
    </xdr:to>
    <xdr:sp macro="" textlink="">
      <xdr:nvSpPr>
        <xdr:cNvPr id="8" name="18 CuadroTexto">
          <a:extLst>
            <a:ext uri="{FF2B5EF4-FFF2-40B4-BE49-F238E27FC236}">
              <a16:creationId xmlns:a16="http://schemas.microsoft.com/office/drawing/2014/main" id="{00000000-0008-0000-0900-000008000000}"/>
            </a:ext>
          </a:extLst>
        </xdr:cNvPr>
        <xdr:cNvSpPr txBox="1"/>
      </xdr:nvSpPr>
      <xdr:spPr>
        <a:xfrm>
          <a:off x="4262079" y="26275501"/>
          <a:ext cx="4432885" cy="7392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156881</xdr:colOff>
      <xdr:row>53</xdr:row>
      <xdr:rowOff>33627</xdr:rowOff>
    </xdr:from>
    <xdr:to>
      <xdr:col>0</xdr:col>
      <xdr:colOff>392205</xdr:colOff>
      <xdr:row>56</xdr:row>
      <xdr:rowOff>89656</xdr:rowOff>
    </xdr:to>
    <xdr:sp macro="" textlink="">
      <xdr:nvSpPr>
        <xdr:cNvPr id="9" name="19 CuadroTexto">
          <a:extLst>
            <a:ext uri="{FF2B5EF4-FFF2-40B4-BE49-F238E27FC236}">
              <a16:creationId xmlns:a16="http://schemas.microsoft.com/office/drawing/2014/main" id="{00000000-0008-0000-0900-000009000000}"/>
            </a:ext>
          </a:extLst>
        </xdr:cNvPr>
        <xdr:cNvSpPr txBox="1"/>
      </xdr:nvSpPr>
      <xdr:spPr>
        <a:xfrm rot="16200000">
          <a:off x="-505947" y="13088480"/>
          <a:ext cx="156097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113</xdr:row>
      <xdr:rowOff>190499</xdr:rowOff>
    </xdr:from>
    <xdr:to>
      <xdr:col>11</xdr:col>
      <xdr:colOff>437028</xdr:colOff>
      <xdr:row>115</xdr:row>
      <xdr:rowOff>56028</xdr:rowOff>
    </xdr:to>
    <xdr:sp macro="" textlink="">
      <xdr:nvSpPr>
        <xdr:cNvPr id="10" name="20 CuadroTexto">
          <a:extLst>
            <a:ext uri="{FF2B5EF4-FFF2-40B4-BE49-F238E27FC236}">
              <a16:creationId xmlns:a16="http://schemas.microsoft.com/office/drawing/2014/main" id="{00000000-0008-0000-0900-00000A000000}"/>
            </a:ext>
          </a:extLst>
        </xdr:cNvPr>
        <xdr:cNvSpPr txBox="1"/>
      </xdr:nvSpPr>
      <xdr:spPr>
        <a:xfrm>
          <a:off x="3702422" y="31861124"/>
          <a:ext cx="3906931"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109</xdr:row>
      <xdr:rowOff>33617</xdr:rowOff>
    </xdr:from>
    <xdr:to>
      <xdr:col>12</xdr:col>
      <xdr:colOff>42795</xdr:colOff>
      <xdr:row>114</xdr:row>
      <xdr:rowOff>15441</xdr:rowOff>
    </xdr:to>
    <xdr:sp macro="" textlink="">
      <xdr:nvSpPr>
        <xdr:cNvPr id="11" name="21 CuadroTexto">
          <a:extLst>
            <a:ext uri="{FF2B5EF4-FFF2-40B4-BE49-F238E27FC236}">
              <a16:creationId xmlns:a16="http://schemas.microsoft.com/office/drawing/2014/main" id="{00000000-0008-0000-0900-00000B000000}"/>
            </a:ext>
          </a:extLst>
        </xdr:cNvPr>
        <xdr:cNvSpPr txBox="1"/>
      </xdr:nvSpPr>
      <xdr:spPr>
        <a:xfrm>
          <a:off x="3623984" y="30875567"/>
          <a:ext cx="4029286" cy="10009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191</xdr:row>
      <xdr:rowOff>145678</xdr:rowOff>
    </xdr:from>
    <xdr:to>
      <xdr:col>6</xdr:col>
      <xdr:colOff>100853</xdr:colOff>
      <xdr:row>198</xdr:row>
      <xdr:rowOff>62755</xdr:rowOff>
    </xdr:to>
    <xdr:sp macro="" textlink="">
      <xdr:nvSpPr>
        <xdr:cNvPr id="12" name="33 CuadroTexto">
          <a:extLst>
            <a:ext uri="{FF2B5EF4-FFF2-40B4-BE49-F238E27FC236}">
              <a16:creationId xmlns:a16="http://schemas.microsoft.com/office/drawing/2014/main" id="{00000000-0008-0000-0900-00000C000000}"/>
            </a:ext>
          </a:extLst>
        </xdr:cNvPr>
        <xdr:cNvSpPr txBox="1"/>
      </xdr:nvSpPr>
      <xdr:spPr>
        <a:xfrm>
          <a:off x="470090" y="53238028"/>
          <a:ext cx="3097863"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191</xdr:row>
      <xdr:rowOff>141196</xdr:rowOff>
    </xdr:from>
    <xdr:to>
      <xdr:col>13</xdr:col>
      <xdr:colOff>0</xdr:colOff>
      <xdr:row>198</xdr:row>
      <xdr:rowOff>58273</xdr:rowOff>
    </xdr:to>
    <xdr:sp macro="" textlink="">
      <xdr:nvSpPr>
        <xdr:cNvPr id="13" name="34 CuadroTexto">
          <a:extLst>
            <a:ext uri="{FF2B5EF4-FFF2-40B4-BE49-F238E27FC236}">
              <a16:creationId xmlns:a16="http://schemas.microsoft.com/office/drawing/2014/main" id="{00000000-0008-0000-0900-00000D000000}"/>
            </a:ext>
          </a:extLst>
        </xdr:cNvPr>
        <xdr:cNvSpPr txBox="1"/>
      </xdr:nvSpPr>
      <xdr:spPr>
        <a:xfrm>
          <a:off x="3966885" y="53233546"/>
          <a:ext cx="4234140"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198</xdr:row>
      <xdr:rowOff>135672</xdr:rowOff>
    </xdr:from>
    <xdr:to>
      <xdr:col>6</xdr:col>
      <xdr:colOff>93969</xdr:colOff>
      <xdr:row>205</xdr:row>
      <xdr:rowOff>0</xdr:rowOff>
    </xdr:to>
    <xdr:sp macro="" textlink="">
      <xdr:nvSpPr>
        <xdr:cNvPr id="14" name="35 CuadroTexto">
          <a:extLst>
            <a:ext uri="{FF2B5EF4-FFF2-40B4-BE49-F238E27FC236}">
              <a16:creationId xmlns:a16="http://schemas.microsoft.com/office/drawing/2014/main" id="{00000000-0008-0000-0900-00000E000000}"/>
            </a:ext>
          </a:extLst>
        </xdr:cNvPr>
        <xdr:cNvSpPr txBox="1"/>
      </xdr:nvSpPr>
      <xdr:spPr>
        <a:xfrm>
          <a:off x="463206" y="54513897"/>
          <a:ext cx="3097863" cy="11883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198</xdr:row>
      <xdr:rowOff>140716</xdr:rowOff>
    </xdr:from>
    <xdr:to>
      <xdr:col>13</xdr:col>
      <xdr:colOff>13607</xdr:colOff>
      <xdr:row>205</xdr:row>
      <xdr:rowOff>0</xdr:rowOff>
    </xdr:to>
    <xdr:sp macro="" textlink="">
      <xdr:nvSpPr>
        <xdr:cNvPr id="15" name="36 CuadroTexto">
          <a:extLst>
            <a:ext uri="{FF2B5EF4-FFF2-40B4-BE49-F238E27FC236}">
              <a16:creationId xmlns:a16="http://schemas.microsoft.com/office/drawing/2014/main" id="{00000000-0008-0000-0900-00000F000000}"/>
            </a:ext>
          </a:extLst>
        </xdr:cNvPr>
        <xdr:cNvSpPr txBox="1"/>
      </xdr:nvSpPr>
      <xdr:spPr>
        <a:xfrm>
          <a:off x="3987215" y="54518941"/>
          <a:ext cx="4227417" cy="11832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152</xdr:row>
      <xdr:rowOff>51559</xdr:rowOff>
    </xdr:from>
    <xdr:to>
      <xdr:col>0</xdr:col>
      <xdr:colOff>387723</xdr:colOff>
      <xdr:row>158</xdr:row>
      <xdr:rowOff>107588</xdr:rowOff>
    </xdr:to>
    <xdr:sp macro="" textlink="">
      <xdr:nvSpPr>
        <xdr:cNvPr id="16" name="37 CuadroTexto">
          <a:extLst>
            <a:ext uri="{FF2B5EF4-FFF2-40B4-BE49-F238E27FC236}">
              <a16:creationId xmlns:a16="http://schemas.microsoft.com/office/drawing/2014/main" id="{00000000-0008-0000-0900-000010000000}"/>
            </a:ext>
          </a:extLst>
        </xdr:cNvPr>
        <xdr:cNvSpPr txBox="1"/>
      </xdr:nvSpPr>
      <xdr:spPr>
        <a:xfrm rot="16200000">
          <a:off x="-329454" y="408622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158</xdr:row>
      <xdr:rowOff>336398</xdr:rowOff>
    </xdr:from>
    <xdr:to>
      <xdr:col>14</xdr:col>
      <xdr:colOff>217715</xdr:colOff>
      <xdr:row>160</xdr:row>
      <xdr:rowOff>0</xdr:rowOff>
    </xdr:to>
    <xdr:sp macro="" textlink="">
      <xdr:nvSpPr>
        <xdr:cNvPr id="17" name="38 CuadroTexto">
          <a:extLst>
            <a:ext uri="{FF2B5EF4-FFF2-40B4-BE49-F238E27FC236}">
              <a16:creationId xmlns:a16="http://schemas.microsoft.com/office/drawing/2014/main" id="{00000000-0008-0000-0900-000011000000}"/>
            </a:ext>
          </a:extLst>
        </xdr:cNvPr>
        <xdr:cNvSpPr txBox="1"/>
      </xdr:nvSpPr>
      <xdr:spPr>
        <a:xfrm>
          <a:off x="8294639" y="41808248"/>
          <a:ext cx="714651" cy="235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Abril</a:t>
          </a:r>
          <a:r>
            <a:rPr lang="es-ES_tradnl" sz="800" baseline="0"/>
            <a:t> -</a:t>
          </a:r>
          <a:r>
            <a:rPr lang="es-ES_tradnl" sz="800"/>
            <a:t> 2017</a:t>
          </a:r>
          <a:endParaRPr lang="es-ES_tradnl" sz="800">
            <a:effectLst/>
          </a:endParaRPr>
        </a:p>
        <a:p>
          <a:pPr algn="l"/>
          <a:endParaRPr lang="es-ES_tradnl" sz="1100"/>
        </a:p>
      </xdr:txBody>
    </xdr:sp>
    <xdr:clientData/>
  </xdr:twoCellAnchor>
  <xdr:twoCellAnchor>
    <xdr:from>
      <xdr:col>15</xdr:col>
      <xdr:colOff>160886</xdr:colOff>
      <xdr:row>1</xdr:row>
      <xdr:rowOff>11204</xdr:rowOff>
    </xdr:from>
    <xdr:to>
      <xdr:col>19</xdr:col>
      <xdr:colOff>228123</xdr:colOff>
      <xdr:row>23</xdr:row>
      <xdr:rowOff>154214</xdr:rowOff>
    </xdr:to>
    <xdr:sp macro="" textlink="">
      <xdr:nvSpPr>
        <xdr:cNvPr id="18" name="44 CuadroTexto">
          <a:extLst>
            <a:ext uri="{FF2B5EF4-FFF2-40B4-BE49-F238E27FC236}">
              <a16:creationId xmlns:a16="http://schemas.microsoft.com/office/drawing/2014/main" id="{00000000-0008-0000-0900-000012000000}"/>
            </a:ext>
          </a:extLst>
        </xdr:cNvPr>
        <xdr:cNvSpPr txBox="1"/>
      </xdr:nvSpPr>
      <xdr:spPr>
        <a:xfrm>
          <a:off x="9640529" y="201704"/>
          <a:ext cx="4358023" cy="5486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rgbClr val="FF0000"/>
              </a:solidFill>
              <a:latin typeface="Arial" panose="020B0604020202020204" pitchFamily="34" charset="0"/>
              <a:cs typeface="Arial" panose="020B0604020202020204" pitchFamily="34" charset="0"/>
            </a:rPr>
            <a:t>COMPROBAR</a:t>
          </a:r>
          <a:r>
            <a:rPr lang="es-ES_tradnl" sz="1800" b="1" baseline="0">
              <a:solidFill>
                <a:srgbClr val="FF0000"/>
              </a:solidFill>
              <a:latin typeface="Arial" panose="020B0604020202020204" pitchFamily="34" charset="0"/>
              <a:cs typeface="Arial" panose="020B0604020202020204" pitchFamily="34" charset="0"/>
            </a:rPr>
            <a:t> LOS DATOS INCLUIDOS EN EL APARTADO SOBRE PROTECCIÓN DE DATOS</a:t>
          </a:r>
          <a:endParaRPr lang="es-ES_tradnl" sz="1800" b="1">
            <a:solidFill>
              <a:srgbClr val="FF0000"/>
            </a:solidFill>
            <a:latin typeface="Arial" panose="020B0604020202020204" pitchFamily="34" charset="0"/>
            <a:cs typeface="Arial" panose="020B0604020202020204" pitchFamily="34" charset="0"/>
          </a:endParaRPr>
        </a:p>
      </xdr:txBody>
    </xdr:sp>
    <xdr:clientData/>
  </xdr:twoCellAnchor>
  <xdr:twoCellAnchor>
    <xdr:from>
      <xdr:col>15</xdr:col>
      <xdr:colOff>1068561</xdr:colOff>
      <xdr:row>22</xdr:row>
      <xdr:rowOff>147012</xdr:rowOff>
    </xdr:from>
    <xdr:to>
      <xdr:col>18</xdr:col>
      <xdr:colOff>687561</xdr:colOff>
      <xdr:row>26</xdr:row>
      <xdr:rowOff>81378</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00000000-0008-0000-0900-000013000000}"/>
            </a:ext>
          </a:extLst>
        </xdr:cNvPr>
        <xdr:cNvSpPr/>
      </xdr:nvSpPr>
      <xdr:spPr>
        <a:xfrm>
          <a:off x="10548204" y="5390298"/>
          <a:ext cx="2059214" cy="111365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10</xdr:col>
      <xdr:colOff>1086971</xdr:colOff>
      <xdr:row>1</xdr:row>
      <xdr:rowOff>43224</xdr:rowOff>
    </xdr:from>
    <xdr:ext cx="2151291" cy="647257"/>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87696" y="233724"/>
          <a:ext cx="2151291" cy="647257"/>
        </a:xfrm>
        <a:prstGeom prst="rect">
          <a:avLst/>
        </a:prstGeom>
      </xdr:spPr>
    </xdr:pic>
    <xdr:clientData/>
  </xdr:oneCellAnchor>
  <xdr:oneCellAnchor>
    <xdr:from>
      <xdr:col>10</xdr:col>
      <xdr:colOff>1098176</xdr:colOff>
      <xdr:row>98</xdr:row>
      <xdr:rowOff>290285</xdr:rowOff>
    </xdr:from>
    <xdr:ext cx="2151291" cy="647257"/>
    <xdr:pic>
      <xdr:nvPicPr>
        <xdr:cNvPr id="21" name="Imagen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85105" y="27885571"/>
          <a:ext cx="2151291" cy="64725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4327B642-302B-4DA0-8F53-98629ACE5EC9}"/>
            </a:ext>
          </a:extLst>
        </xdr:cNvPr>
        <xdr:cNvSpPr txBox="1"/>
      </xdr:nvSpPr>
      <xdr:spPr>
        <a:xfrm>
          <a:off x="4176431" y="3930649"/>
          <a:ext cx="4095003"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7E45BFB9-56E7-4850-B04C-535A46CEE3E7}"/>
            </a:ext>
          </a:extLst>
        </xdr:cNvPr>
        <xdr:cNvSpPr txBox="1"/>
      </xdr:nvSpPr>
      <xdr:spPr>
        <a:xfrm>
          <a:off x="4064375" y="2853017"/>
          <a:ext cx="4222961" cy="10930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57</xdr:row>
      <xdr:rowOff>5824</xdr:rowOff>
    </xdr:from>
    <xdr:to>
      <xdr:col>14</xdr:col>
      <xdr:colOff>199979</xdr:colOff>
      <xdr:row>57</xdr:row>
      <xdr:rowOff>161686</xdr:rowOff>
    </xdr:to>
    <xdr:sp macro="" textlink="">
      <xdr:nvSpPr>
        <xdr:cNvPr id="4" name="3 CuadroTexto">
          <a:extLst>
            <a:ext uri="{FF2B5EF4-FFF2-40B4-BE49-F238E27FC236}">
              <a16:creationId xmlns:a16="http://schemas.microsoft.com/office/drawing/2014/main" id="{F0198E27-30D3-41E0-93DB-B95A992DFD10}"/>
            </a:ext>
          </a:extLst>
        </xdr:cNvPr>
        <xdr:cNvSpPr txBox="1"/>
      </xdr:nvSpPr>
      <xdr:spPr>
        <a:xfrm>
          <a:off x="8212489" y="13785324"/>
          <a:ext cx="1194990"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88</xdr:row>
      <xdr:rowOff>63128</xdr:rowOff>
    </xdr:from>
    <xdr:to>
      <xdr:col>6</xdr:col>
      <xdr:colOff>100853</xdr:colOff>
      <xdr:row>94</xdr:row>
      <xdr:rowOff>9072</xdr:rowOff>
    </xdr:to>
    <xdr:sp macro="" textlink="">
      <xdr:nvSpPr>
        <xdr:cNvPr id="5" name="15 CuadroTexto">
          <a:extLst>
            <a:ext uri="{FF2B5EF4-FFF2-40B4-BE49-F238E27FC236}">
              <a16:creationId xmlns:a16="http://schemas.microsoft.com/office/drawing/2014/main" id="{E5320C89-4C22-43EC-B91E-EEC84AC47ACE}"/>
            </a:ext>
          </a:extLst>
        </xdr:cNvPr>
        <xdr:cNvSpPr txBox="1"/>
      </xdr:nvSpPr>
      <xdr:spPr>
        <a:xfrm>
          <a:off x="494129" y="25617342"/>
          <a:ext cx="3244367" cy="9165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88</xdr:row>
      <xdr:rowOff>61367</xdr:rowOff>
    </xdr:from>
    <xdr:to>
      <xdr:col>13</xdr:col>
      <xdr:colOff>81643</xdr:colOff>
      <xdr:row>94</xdr:row>
      <xdr:rowOff>0</xdr:rowOff>
    </xdr:to>
    <xdr:sp macro="" textlink="">
      <xdr:nvSpPr>
        <xdr:cNvPr id="6" name="16 CuadroTexto">
          <a:extLst>
            <a:ext uri="{FF2B5EF4-FFF2-40B4-BE49-F238E27FC236}">
              <a16:creationId xmlns:a16="http://schemas.microsoft.com/office/drawing/2014/main" id="{8E357935-F2C1-44CB-A72C-DB0F51B075CE}"/>
            </a:ext>
          </a:extLst>
        </xdr:cNvPr>
        <xdr:cNvSpPr txBox="1"/>
      </xdr:nvSpPr>
      <xdr:spPr>
        <a:xfrm>
          <a:off x="4241749" y="25615581"/>
          <a:ext cx="4439608" cy="9092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95</xdr:row>
      <xdr:rowOff>145199</xdr:rowOff>
    </xdr:from>
    <xdr:to>
      <xdr:col>6</xdr:col>
      <xdr:colOff>93969</xdr:colOff>
      <xdr:row>100</xdr:row>
      <xdr:rowOff>99786</xdr:rowOff>
    </xdr:to>
    <xdr:sp macro="" textlink="">
      <xdr:nvSpPr>
        <xdr:cNvPr id="7" name="17 CuadroTexto">
          <a:extLst>
            <a:ext uri="{FF2B5EF4-FFF2-40B4-BE49-F238E27FC236}">
              <a16:creationId xmlns:a16="http://schemas.microsoft.com/office/drawing/2014/main" id="{F811EA97-4973-4F6A-9539-480BF8999935}"/>
            </a:ext>
          </a:extLst>
        </xdr:cNvPr>
        <xdr:cNvSpPr txBox="1"/>
      </xdr:nvSpPr>
      <xdr:spPr>
        <a:xfrm>
          <a:off x="487245" y="26733556"/>
          <a:ext cx="3244367" cy="861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95</xdr:row>
      <xdr:rowOff>167931</xdr:rowOff>
    </xdr:from>
    <xdr:to>
      <xdr:col>13</xdr:col>
      <xdr:colOff>95250</xdr:colOff>
      <xdr:row>100</xdr:row>
      <xdr:rowOff>136072</xdr:rowOff>
    </xdr:to>
    <xdr:sp macro="" textlink="">
      <xdr:nvSpPr>
        <xdr:cNvPr id="8" name="18 CuadroTexto">
          <a:extLst>
            <a:ext uri="{FF2B5EF4-FFF2-40B4-BE49-F238E27FC236}">
              <a16:creationId xmlns:a16="http://schemas.microsoft.com/office/drawing/2014/main" id="{72659A61-6F5E-46FD-BBD5-E3F7588B85B6}"/>
            </a:ext>
          </a:extLst>
        </xdr:cNvPr>
        <xdr:cNvSpPr txBox="1"/>
      </xdr:nvSpPr>
      <xdr:spPr>
        <a:xfrm>
          <a:off x="4262079" y="26756288"/>
          <a:ext cx="4432885" cy="8752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102454</xdr:colOff>
      <xdr:row>52</xdr:row>
      <xdr:rowOff>187844</xdr:rowOff>
    </xdr:from>
    <xdr:to>
      <xdr:col>0</xdr:col>
      <xdr:colOff>337778</xdr:colOff>
      <xdr:row>57</xdr:row>
      <xdr:rowOff>53373</xdr:rowOff>
    </xdr:to>
    <xdr:sp macro="" textlink="">
      <xdr:nvSpPr>
        <xdr:cNvPr id="9" name="19 CuadroTexto">
          <a:extLst>
            <a:ext uri="{FF2B5EF4-FFF2-40B4-BE49-F238E27FC236}">
              <a16:creationId xmlns:a16="http://schemas.microsoft.com/office/drawing/2014/main" id="{5B4F81BC-F113-462D-9E05-F9E7C7D81089}"/>
            </a:ext>
          </a:extLst>
        </xdr:cNvPr>
        <xdr:cNvSpPr txBox="1"/>
      </xdr:nvSpPr>
      <xdr:spPr>
        <a:xfrm rot="16200000">
          <a:off x="-479185" y="12879840"/>
          <a:ext cx="1398601"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116</xdr:row>
      <xdr:rowOff>190499</xdr:rowOff>
    </xdr:from>
    <xdr:to>
      <xdr:col>11</xdr:col>
      <xdr:colOff>437028</xdr:colOff>
      <xdr:row>118</xdr:row>
      <xdr:rowOff>56028</xdr:rowOff>
    </xdr:to>
    <xdr:sp macro="" textlink="">
      <xdr:nvSpPr>
        <xdr:cNvPr id="10" name="20 CuadroTexto">
          <a:extLst>
            <a:ext uri="{FF2B5EF4-FFF2-40B4-BE49-F238E27FC236}">
              <a16:creationId xmlns:a16="http://schemas.microsoft.com/office/drawing/2014/main" id="{03BA6E93-C90A-4D25-B8E0-0BA71ED1D5FA}"/>
            </a:ext>
          </a:extLst>
        </xdr:cNvPr>
        <xdr:cNvSpPr txBox="1"/>
      </xdr:nvSpPr>
      <xdr:spPr>
        <a:xfrm>
          <a:off x="3873872" y="31413449"/>
          <a:ext cx="4100606"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112</xdr:row>
      <xdr:rowOff>33617</xdr:rowOff>
    </xdr:from>
    <xdr:to>
      <xdr:col>12</xdr:col>
      <xdr:colOff>42795</xdr:colOff>
      <xdr:row>117</xdr:row>
      <xdr:rowOff>15441</xdr:rowOff>
    </xdr:to>
    <xdr:sp macro="" textlink="">
      <xdr:nvSpPr>
        <xdr:cNvPr id="11" name="21 CuadroTexto">
          <a:extLst>
            <a:ext uri="{FF2B5EF4-FFF2-40B4-BE49-F238E27FC236}">
              <a16:creationId xmlns:a16="http://schemas.microsoft.com/office/drawing/2014/main" id="{1BD00417-4C44-471A-975C-43CDD797EF55}"/>
            </a:ext>
          </a:extLst>
        </xdr:cNvPr>
        <xdr:cNvSpPr txBox="1"/>
      </xdr:nvSpPr>
      <xdr:spPr>
        <a:xfrm>
          <a:off x="3795434" y="30456467"/>
          <a:ext cx="4222961" cy="9724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194</xdr:row>
      <xdr:rowOff>145678</xdr:rowOff>
    </xdr:from>
    <xdr:to>
      <xdr:col>6</xdr:col>
      <xdr:colOff>100853</xdr:colOff>
      <xdr:row>201</xdr:row>
      <xdr:rowOff>62755</xdr:rowOff>
    </xdr:to>
    <xdr:sp macro="" textlink="">
      <xdr:nvSpPr>
        <xdr:cNvPr id="12" name="33 CuadroTexto">
          <a:extLst>
            <a:ext uri="{FF2B5EF4-FFF2-40B4-BE49-F238E27FC236}">
              <a16:creationId xmlns:a16="http://schemas.microsoft.com/office/drawing/2014/main" id="{F5D18638-C409-4EEE-A201-A7E12B88E000}"/>
            </a:ext>
          </a:extLst>
        </xdr:cNvPr>
        <xdr:cNvSpPr txBox="1"/>
      </xdr:nvSpPr>
      <xdr:spPr>
        <a:xfrm>
          <a:off x="492315" y="52647478"/>
          <a:ext cx="3247088" cy="116802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194</xdr:row>
      <xdr:rowOff>141196</xdr:rowOff>
    </xdr:from>
    <xdr:to>
      <xdr:col>13</xdr:col>
      <xdr:colOff>0</xdr:colOff>
      <xdr:row>201</xdr:row>
      <xdr:rowOff>58273</xdr:rowOff>
    </xdr:to>
    <xdr:sp macro="" textlink="">
      <xdr:nvSpPr>
        <xdr:cNvPr id="13" name="34 CuadroTexto">
          <a:extLst>
            <a:ext uri="{FF2B5EF4-FFF2-40B4-BE49-F238E27FC236}">
              <a16:creationId xmlns:a16="http://schemas.microsoft.com/office/drawing/2014/main" id="{7CCABA19-7A31-4153-BF69-2804FFCB00C5}"/>
            </a:ext>
          </a:extLst>
        </xdr:cNvPr>
        <xdr:cNvSpPr txBox="1"/>
      </xdr:nvSpPr>
      <xdr:spPr>
        <a:xfrm>
          <a:off x="4138335" y="52649346"/>
          <a:ext cx="4453215" cy="116167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201</xdr:row>
      <xdr:rowOff>135672</xdr:rowOff>
    </xdr:from>
    <xdr:to>
      <xdr:col>6</xdr:col>
      <xdr:colOff>93969</xdr:colOff>
      <xdr:row>208</xdr:row>
      <xdr:rowOff>0</xdr:rowOff>
    </xdr:to>
    <xdr:sp macro="" textlink="">
      <xdr:nvSpPr>
        <xdr:cNvPr id="14" name="35 CuadroTexto">
          <a:extLst>
            <a:ext uri="{FF2B5EF4-FFF2-40B4-BE49-F238E27FC236}">
              <a16:creationId xmlns:a16="http://schemas.microsoft.com/office/drawing/2014/main" id="{7B56F2EC-4092-4249-B44D-295EEF55FB58}"/>
            </a:ext>
          </a:extLst>
        </xdr:cNvPr>
        <xdr:cNvSpPr txBox="1"/>
      </xdr:nvSpPr>
      <xdr:spPr>
        <a:xfrm>
          <a:off x="485431" y="53888422"/>
          <a:ext cx="3247088" cy="11470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201</xdr:row>
      <xdr:rowOff>140716</xdr:rowOff>
    </xdr:from>
    <xdr:to>
      <xdr:col>13</xdr:col>
      <xdr:colOff>13607</xdr:colOff>
      <xdr:row>208</xdr:row>
      <xdr:rowOff>0</xdr:rowOff>
    </xdr:to>
    <xdr:sp macro="" textlink="">
      <xdr:nvSpPr>
        <xdr:cNvPr id="15" name="36 CuadroTexto">
          <a:extLst>
            <a:ext uri="{FF2B5EF4-FFF2-40B4-BE49-F238E27FC236}">
              <a16:creationId xmlns:a16="http://schemas.microsoft.com/office/drawing/2014/main" id="{8B4152A0-1813-4950-BD12-F2913443DA85}"/>
            </a:ext>
          </a:extLst>
        </xdr:cNvPr>
        <xdr:cNvSpPr txBox="1"/>
      </xdr:nvSpPr>
      <xdr:spPr>
        <a:xfrm>
          <a:off x="4158665" y="53893466"/>
          <a:ext cx="4446492" cy="11419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155</xdr:row>
      <xdr:rowOff>51559</xdr:rowOff>
    </xdr:from>
    <xdr:to>
      <xdr:col>0</xdr:col>
      <xdr:colOff>387723</xdr:colOff>
      <xdr:row>161</xdr:row>
      <xdr:rowOff>107588</xdr:rowOff>
    </xdr:to>
    <xdr:sp macro="" textlink="">
      <xdr:nvSpPr>
        <xdr:cNvPr id="16" name="37 CuadroTexto">
          <a:extLst>
            <a:ext uri="{FF2B5EF4-FFF2-40B4-BE49-F238E27FC236}">
              <a16:creationId xmlns:a16="http://schemas.microsoft.com/office/drawing/2014/main" id="{3019EC0B-5977-47B7-99FA-1D9B592DB4A6}"/>
            </a:ext>
          </a:extLst>
        </xdr:cNvPr>
        <xdr:cNvSpPr txBox="1"/>
      </xdr:nvSpPr>
      <xdr:spPr>
        <a:xfrm rot="16200000">
          <a:off x="-329454" y="403161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161</xdr:row>
      <xdr:rowOff>336398</xdr:rowOff>
    </xdr:from>
    <xdr:to>
      <xdr:col>14</xdr:col>
      <xdr:colOff>217715</xdr:colOff>
      <xdr:row>163</xdr:row>
      <xdr:rowOff>0</xdr:rowOff>
    </xdr:to>
    <xdr:sp macro="" textlink="">
      <xdr:nvSpPr>
        <xdr:cNvPr id="17" name="38 CuadroTexto">
          <a:extLst>
            <a:ext uri="{FF2B5EF4-FFF2-40B4-BE49-F238E27FC236}">
              <a16:creationId xmlns:a16="http://schemas.microsoft.com/office/drawing/2014/main" id="{D828ADE3-AD2F-400A-B28B-83545696D3E4}"/>
            </a:ext>
          </a:extLst>
        </xdr:cNvPr>
        <xdr:cNvSpPr txBox="1"/>
      </xdr:nvSpPr>
      <xdr:spPr>
        <a:xfrm>
          <a:off x="8685164" y="41262148"/>
          <a:ext cx="740051" cy="228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baseline="0"/>
            <a:t>Mayo -</a:t>
          </a:r>
          <a:r>
            <a:rPr lang="es-ES_tradnl" sz="800"/>
            <a:t> 2018</a:t>
          </a:r>
          <a:endParaRPr lang="es-ES_tradnl" sz="800">
            <a:effectLst/>
          </a:endParaRPr>
        </a:p>
        <a:p>
          <a:pPr algn="l"/>
          <a:endParaRPr lang="es-ES_tradnl" sz="1100"/>
        </a:p>
      </xdr:txBody>
    </xdr:sp>
    <xdr:clientData/>
  </xdr:twoCellAnchor>
  <xdr:twoCellAnchor>
    <xdr:from>
      <xdr:col>15</xdr:col>
      <xdr:colOff>160886</xdr:colOff>
      <xdr:row>1</xdr:row>
      <xdr:rowOff>11205</xdr:rowOff>
    </xdr:from>
    <xdr:to>
      <xdr:col>19</xdr:col>
      <xdr:colOff>228123</xdr:colOff>
      <xdr:row>19</xdr:row>
      <xdr:rowOff>68036</xdr:rowOff>
    </xdr:to>
    <xdr:sp macro="" textlink="">
      <xdr:nvSpPr>
        <xdr:cNvPr id="18" name="44 CuadroTexto">
          <a:extLst>
            <a:ext uri="{FF2B5EF4-FFF2-40B4-BE49-F238E27FC236}">
              <a16:creationId xmlns:a16="http://schemas.microsoft.com/office/drawing/2014/main" id="{6CF4948A-4022-4209-9A0B-13F7CB20F7AA}"/>
            </a:ext>
          </a:extLst>
        </xdr:cNvPr>
        <xdr:cNvSpPr txBox="1"/>
      </xdr:nvSpPr>
      <xdr:spPr>
        <a:xfrm>
          <a:off x="9635086" y="201705"/>
          <a:ext cx="4353487" cy="4349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xdr:txBody>
    </xdr:sp>
    <xdr:clientData/>
  </xdr:twoCellAnchor>
  <xdr:twoCellAnchor>
    <xdr:from>
      <xdr:col>15</xdr:col>
      <xdr:colOff>932489</xdr:colOff>
      <xdr:row>19</xdr:row>
      <xdr:rowOff>156083</xdr:rowOff>
    </xdr:from>
    <xdr:to>
      <xdr:col>18</xdr:col>
      <xdr:colOff>551489</xdr:colOff>
      <xdr:row>23</xdr:row>
      <xdr:rowOff>199306</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E23EF391-E3C7-4BB0-9E78-88C6388BE61F}"/>
            </a:ext>
          </a:extLst>
        </xdr:cNvPr>
        <xdr:cNvSpPr/>
      </xdr:nvSpPr>
      <xdr:spPr>
        <a:xfrm>
          <a:off x="10406689" y="4639183"/>
          <a:ext cx="2057400" cy="111002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0</xdr:col>
      <xdr:colOff>453571</xdr:colOff>
      <xdr:row>2</xdr:row>
      <xdr:rowOff>163286</xdr:rowOff>
    </xdr:from>
    <xdr:to>
      <xdr:col>5</xdr:col>
      <xdr:colOff>242214</xdr:colOff>
      <xdr:row>3</xdr:row>
      <xdr:rowOff>213943</xdr:rowOff>
    </xdr:to>
    <xdr:pic>
      <xdr:nvPicPr>
        <xdr:cNvPr id="22" name="Imagen 21">
          <a:extLst>
            <a:ext uri="{FF2B5EF4-FFF2-40B4-BE49-F238E27FC236}">
              <a16:creationId xmlns:a16="http://schemas.microsoft.com/office/drawing/2014/main" id="{49A9D5B5-B47E-452D-BCCD-4FA3E60BE0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53571" y="598715"/>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444500</xdr:colOff>
      <xdr:row>102</xdr:row>
      <xdr:rowOff>27214</xdr:rowOff>
    </xdr:from>
    <xdr:to>
      <xdr:col>5</xdr:col>
      <xdr:colOff>233143</xdr:colOff>
      <xdr:row>104</xdr:row>
      <xdr:rowOff>23442</xdr:rowOff>
    </xdr:to>
    <xdr:pic>
      <xdr:nvPicPr>
        <xdr:cNvPr id="23" name="Imagen 22">
          <a:extLst>
            <a:ext uri="{FF2B5EF4-FFF2-40B4-BE49-F238E27FC236}">
              <a16:creationId xmlns:a16="http://schemas.microsoft.com/office/drawing/2014/main" id="{BB2B45E2-3A1D-4D5B-8A07-3C03BFDFD5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44500" y="28085143"/>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154781</xdr:colOff>
      <xdr:row>4</xdr:row>
      <xdr:rowOff>178594</xdr:rowOff>
    </xdr:from>
    <xdr:to>
      <xdr:col>23</xdr:col>
      <xdr:colOff>580604</xdr:colOff>
      <xdr:row>8</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0691812" y="150018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15</xdr:col>
      <xdr:colOff>600075</xdr:colOff>
      <xdr:row>3</xdr:row>
      <xdr:rowOff>200025</xdr:rowOff>
    </xdr:from>
    <xdr:ext cx="2151291" cy="647257"/>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0" y="600075"/>
          <a:ext cx="2151291" cy="64725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10</xdr:col>
      <xdr:colOff>57150</xdr:colOff>
      <xdr:row>3</xdr:row>
      <xdr:rowOff>47625</xdr:rowOff>
    </xdr:from>
    <xdr:to>
      <xdr:col>12</xdr:col>
      <xdr:colOff>482973</xdr:colOff>
      <xdr:row>10</xdr:row>
      <xdr:rowOff>158003</xdr:rowOff>
    </xdr:to>
    <xdr:sp macro="" textlink="">
      <xdr:nvSpPr>
        <xdr:cNvPr id="8" name="18 Flecha izquierda">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6981825" y="609600"/>
          <a:ext cx="1949823" cy="131052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1</xdr:col>
      <xdr:colOff>76200</xdr:colOff>
      <xdr:row>68</xdr:row>
      <xdr:rowOff>66675</xdr:rowOff>
    </xdr:from>
    <xdr:to>
      <xdr:col>9</xdr:col>
      <xdr:colOff>18309</xdr:colOff>
      <xdr:row>99</xdr:row>
      <xdr:rowOff>56448</xdr:rowOff>
    </xdr:to>
    <xdr:pic>
      <xdr:nvPicPr>
        <xdr:cNvPr id="16" name="Imagen 15">
          <a:extLst>
            <a:ext uri="{FF2B5EF4-FFF2-40B4-BE49-F238E27FC236}">
              <a16:creationId xmlns:a16="http://schemas.microsoft.com/office/drawing/2014/main" id="{48F8B2CF-EF9C-4AA3-84F5-11EDFCE66335}"/>
            </a:ext>
          </a:extLst>
        </xdr:cNvPr>
        <xdr:cNvPicPr>
          <a:picLocks noChangeAspect="1"/>
        </xdr:cNvPicPr>
      </xdr:nvPicPr>
      <xdr:blipFill rotWithShape="1">
        <a:blip xmlns:r="http://schemas.openxmlformats.org/officeDocument/2006/relationships" r:embed="rId2"/>
        <a:srcRect t="10849"/>
        <a:stretch/>
      </xdr:blipFill>
      <xdr:spPr>
        <a:xfrm>
          <a:off x="257175" y="11401425"/>
          <a:ext cx="5923809" cy="5009448"/>
        </a:xfrm>
        <a:prstGeom prst="rect">
          <a:avLst/>
        </a:prstGeom>
      </xdr:spPr>
    </xdr:pic>
    <xdr:clientData/>
  </xdr:twoCellAnchor>
  <xdr:twoCellAnchor editAs="oneCell">
    <xdr:from>
      <xdr:col>1</xdr:col>
      <xdr:colOff>247650</xdr:colOff>
      <xdr:row>99</xdr:row>
      <xdr:rowOff>0</xdr:rowOff>
    </xdr:from>
    <xdr:to>
      <xdr:col>9</xdr:col>
      <xdr:colOff>94521</xdr:colOff>
      <xdr:row>110</xdr:row>
      <xdr:rowOff>47396</xdr:rowOff>
    </xdr:to>
    <xdr:pic>
      <xdr:nvPicPr>
        <xdr:cNvPr id="17" name="Imagen 16">
          <a:extLst>
            <a:ext uri="{FF2B5EF4-FFF2-40B4-BE49-F238E27FC236}">
              <a16:creationId xmlns:a16="http://schemas.microsoft.com/office/drawing/2014/main" id="{47C74A25-44F2-4843-B5C3-76C26F6E27E3}"/>
            </a:ext>
          </a:extLst>
        </xdr:cNvPr>
        <xdr:cNvPicPr>
          <a:picLocks noChangeAspect="1"/>
        </xdr:cNvPicPr>
      </xdr:nvPicPr>
      <xdr:blipFill>
        <a:blip xmlns:r="http://schemas.openxmlformats.org/officeDocument/2006/relationships" r:embed="rId3"/>
        <a:stretch>
          <a:fillRect/>
        </a:stretch>
      </xdr:blipFill>
      <xdr:spPr>
        <a:xfrm>
          <a:off x="428625" y="16354425"/>
          <a:ext cx="5828571" cy="1828571"/>
        </a:xfrm>
        <a:prstGeom prst="rect">
          <a:avLst/>
        </a:prstGeom>
      </xdr:spPr>
    </xdr:pic>
    <xdr:clientData/>
  </xdr:twoCellAnchor>
  <xdr:twoCellAnchor editAs="oneCell">
    <xdr:from>
      <xdr:col>1</xdr:col>
      <xdr:colOff>266701</xdr:colOff>
      <xdr:row>55</xdr:row>
      <xdr:rowOff>123825</xdr:rowOff>
    </xdr:from>
    <xdr:to>
      <xdr:col>9</xdr:col>
      <xdr:colOff>47625</xdr:colOff>
      <xdr:row>59</xdr:row>
      <xdr:rowOff>59872</xdr:rowOff>
    </xdr:to>
    <xdr:pic>
      <xdr:nvPicPr>
        <xdr:cNvPr id="19" name="Imagen 18">
          <a:extLst>
            <a:ext uri="{FF2B5EF4-FFF2-40B4-BE49-F238E27FC236}">
              <a16:creationId xmlns:a16="http://schemas.microsoft.com/office/drawing/2014/main" id="{57CC0BEF-C930-4C31-8DE7-7D1379F17AC0}"/>
            </a:ext>
          </a:extLst>
        </xdr:cNvPr>
        <xdr:cNvPicPr>
          <a:picLocks noChangeAspect="1"/>
        </xdr:cNvPicPr>
      </xdr:nvPicPr>
      <xdr:blipFill rotWithShape="1">
        <a:blip xmlns:r="http://schemas.openxmlformats.org/officeDocument/2006/relationships" r:embed="rId2"/>
        <a:srcRect b="89321"/>
        <a:stretch/>
      </xdr:blipFill>
      <xdr:spPr>
        <a:xfrm>
          <a:off x="447676" y="9172575"/>
          <a:ext cx="5762624" cy="583747"/>
        </a:xfrm>
        <a:prstGeom prst="rect">
          <a:avLst/>
        </a:prstGeom>
      </xdr:spPr>
    </xdr:pic>
    <xdr:clientData/>
  </xdr:twoCellAnchor>
  <xdr:twoCellAnchor editAs="oneCell">
    <xdr:from>
      <xdr:col>1</xdr:col>
      <xdr:colOff>304800</xdr:colOff>
      <xdr:row>30</xdr:row>
      <xdr:rowOff>76200</xdr:rowOff>
    </xdr:from>
    <xdr:to>
      <xdr:col>8</xdr:col>
      <xdr:colOff>732719</xdr:colOff>
      <xdr:row>55</xdr:row>
      <xdr:rowOff>37599</xdr:rowOff>
    </xdr:to>
    <xdr:pic>
      <xdr:nvPicPr>
        <xdr:cNvPr id="21" name="Imagen 20">
          <a:extLst>
            <a:ext uri="{FF2B5EF4-FFF2-40B4-BE49-F238E27FC236}">
              <a16:creationId xmlns:a16="http://schemas.microsoft.com/office/drawing/2014/main" id="{D4FA70F0-613F-47BE-A37A-34BF77301E1E}"/>
            </a:ext>
          </a:extLst>
        </xdr:cNvPr>
        <xdr:cNvPicPr>
          <a:picLocks noChangeAspect="1"/>
        </xdr:cNvPicPr>
      </xdr:nvPicPr>
      <xdr:blipFill>
        <a:blip xmlns:r="http://schemas.openxmlformats.org/officeDocument/2006/relationships" r:embed="rId4"/>
        <a:stretch>
          <a:fillRect/>
        </a:stretch>
      </xdr:blipFill>
      <xdr:spPr>
        <a:xfrm>
          <a:off x="485775" y="5076825"/>
          <a:ext cx="5647619" cy="4009524"/>
        </a:xfrm>
        <a:prstGeom prst="rect">
          <a:avLst/>
        </a:prstGeom>
      </xdr:spPr>
    </xdr:pic>
    <xdr:clientData/>
  </xdr:twoCellAnchor>
  <xdr:twoCellAnchor editAs="oneCell">
    <xdr:from>
      <xdr:col>1</xdr:col>
      <xdr:colOff>333375</xdr:colOff>
      <xdr:row>110</xdr:row>
      <xdr:rowOff>38100</xdr:rowOff>
    </xdr:from>
    <xdr:to>
      <xdr:col>8</xdr:col>
      <xdr:colOff>713675</xdr:colOff>
      <xdr:row>126</xdr:row>
      <xdr:rowOff>28252</xdr:rowOff>
    </xdr:to>
    <xdr:pic>
      <xdr:nvPicPr>
        <xdr:cNvPr id="22" name="Imagen 21">
          <a:extLst>
            <a:ext uri="{FF2B5EF4-FFF2-40B4-BE49-F238E27FC236}">
              <a16:creationId xmlns:a16="http://schemas.microsoft.com/office/drawing/2014/main" id="{F639F666-304F-44D7-BCB5-53D68BA2FFF9}"/>
            </a:ext>
          </a:extLst>
        </xdr:cNvPr>
        <xdr:cNvPicPr>
          <a:picLocks noChangeAspect="1"/>
        </xdr:cNvPicPr>
      </xdr:nvPicPr>
      <xdr:blipFill>
        <a:blip xmlns:r="http://schemas.openxmlformats.org/officeDocument/2006/relationships" r:embed="rId5"/>
        <a:stretch>
          <a:fillRect/>
        </a:stretch>
      </xdr:blipFill>
      <xdr:spPr>
        <a:xfrm>
          <a:off x="514350" y="18173700"/>
          <a:ext cx="5600000" cy="2580952"/>
        </a:xfrm>
        <a:prstGeom prst="rect">
          <a:avLst/>
        </a:prstGeom>
      </xdr:spPr>
    </xdr:pic>
    <xdr:clientData/>
  </xdr:twoCellAnchor>
  <xdr:twoCellAnchor editAs="oneCell">
    <xdr:from>
      <xdr:col>1</xdr:col>
      <xdr:colOff>104775</xdr:colOff>
      <xdr:row>4</xdr:row>
      <xdr:rowOff>114300</xdr:rowOff>
    </xdr:from>
    <xdr:to>
      <xdr:col>9</xdr:col>
      <xdr:colOff>247650</xdr:colOff>
      <xdr:row>28</xdr:row>
      <xdr:rowOff>103215</xdr:rowOff>
    </xdr:to>
    <xdr:pic>
      <xdr:nvPicPr>
        <xdr:cNvPr id="3" name="Imagen 2">
          <a:extLst>
            <a:ext uri="{FF2B5EF4-FFF2-40B4-BE49-F238E27FC236}">
              <a16:creationId xmlns:a16="http://schemas.microsoft.com/office/drawing/2014/main" id="{9B4FDADE-4E57-43EA-BFA7-EF1D4ED93B80}"/>
            </a:ext>
          </a:extLst>
        </xdr:cNvPr>
        <xdr:cNvPicPr>
          <a:picLocks noChangeAspect="1"/>
        </xdr:cNvPicPr>
      </xdr:nvPicPr>
      <xdr:blipFill>
        <a:blip xmlns:r="http://schemas.openxmlformats.org/officeDocument/2006/relationships" r:embed="rId6"/>
        <a:stretch>
          <a:fillRect/>
        </a:stretch>
      </xdr:blipFill>
      <xdr:spPr>
        <a:xfrm>
          <a:off x="285750" y="923925"/>
          <a:ext cx="6276975" cy="4103715"/>
        </a:xfrm>
        <a:prstGeom prst="rect">
          <a:avLst/>
        </a:prstGeom>
      </xdr:spPr>
    </xdr:pic>
    <xdr:clientData/>
  </xdr:twoCellAnchor>
  <xdr:twoCellAnchor editAs="oneCell">
    <xdr:from>
      <xdr:col>1</xdr:col>
      <xdr:colOff>258607</xdr:colOff>
      <xdr:row>133</xdr:row>
      <xdr:rowOff>53340</xdr:rowOff>
    </xdr:from>
    <xdr:to>
      <xdr:col>9</xdr:col>
      <xdr:colOff>47626</xdr:colOff>
      <xdr:row>160</xdr:row>
      <xdr:rowOff>1196</xdr:rowOff>
    </xdr:to>
    <xdr:pic>
      <xdr:nvPicPr>
        <xdr:cNvPr id="2" name="Imagen 1">
          <a:extLst>
            <a:ext uri="{FF2B5EF4-FFF2-40B4-BE49-F238E27FC236}">
              <a16:creationId xmlns:a16="http://schemas.microsoft.com/office/drawing/2014/main" id="{9166BE27-32BD-45BD-B428-D9662C2AFE62}"/>
            </a:ext>
          </a:extLst>
        </xdr:cNvPr>
        <xdr:cNvPicPr>
          <a:picLocks noChangeAspect="1"/>
        </xdr:cNvPicPr>
      </xdr:nvPicPr>
      <xdr:blipFill>
        <a:blip xmlns:r="http://schemas.openxmlformats.org/officeDocument/2006/relationships" r:embed="rId7"/>
        <a:stretch>
          <a:fillRect/>
        </a:stretch>
      </xdr:blipFill>
      <xdr:spPr>
        <a:xfrm>
          <a:off x="437201" y="22675215"/>
          <a:ext cx="5956456" cy="4448419"/>
        </a:xfrm>
        <a:prstGeom prst="rect">
          <a:avLst/>
        </a:prstGeom>
      </xdr:spPr>
    </xdr:pic>
    <xdr:clientData/>
  </xdr:twoCellAnchor>
  <xdr:twoCellAnchor editAs="oneCell">
    <xdr:from>
      <xdr:col>1</xdr:col>
      <xdr:colOff>638651</xdr:colOff>
      <xdr:row>158</xdr:row>
      <xdr:rowOff>53341</xdr:rowOff>
    </xdr:from>
    <xdr:to>
      <xdr:col>9</xdr:col>
      <xdr:colOff>35720</xdr:colOff>
      <xdr:row>165</xdr:row>
      <xdr:rowOff>76551</xdr:rowOff>
    </xdr:to>
    <xdr:pic>
      <xdr:nvPicPr>
        <xdr:cNvPr id="4" name="Imagen 3">
          <a:extLst>
            <a:ext uri="{FF2B5EF4-FFF2-40B4-BE49-F238E27FC236}">
              <a16:creationId xmlns:a16="http://schemas.microsoft.com/office/drawing/2014/main" id="{05331956-2395-4EA0-948F-3E8A1F1943FB}"/>
            </a:ext>
          </a:extLst>
        </xdr:cNvPr>
        <xdr:cNvPicPr>
          <a:picLocks noChangeAspect="1"/>
        </xdr:cNvPicPr>
      </xdr:nvPicPr>
      <xdr:blipFill>
        <a:blip xmlns:r="http://schemas.openxmlformats.org/officeDocument/2006/relationships" r:embed="rId8"/>
        <a:stretch>
          <a:fillRect/>
        </a:stretch>
      </xdr:blipFill>
      <xdr:spPr>
        <a:xfrm>
          <a:off x="817245" y="26842404"/>
          <a:ext cx="5564506" cy="11900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154781</xdr:colOff>
      <xdr:row>2</xdr:row>
      <xdr:rowOff>178594</xdr:rowOff>
    </xdr:from>
    <xdr:to>
      <xdr:col>23</xdr:col>
      <xdr:colOff>580604</xdr:colOff>
      <xdr:row>6</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0698956" y="1493044"/>
          <a:ext cx="1949823" cy="123909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104386</xdr:colOff>
      <xdr:row>1</xdr:row>
      <xdr:rowOff>426234</xdr:rowOff>
    </xdr:from>
    <xdr:to>
      <xdr:col>6</xdr:col>
      <xdr:colOff>738961</xdr:colOff>
      <xdr:row>1</xdr:row>
      <xdr:rowOff>858234</xdr:rowOff>
    </xdr:to>
    <xdr:pic>
      <xdr:nvPicPr>
        <xdr:cNvPr id="7" name="Imagen 6">
          <a:extLst>
            <a:ext uri="{FF2B5EF4-FFF2-40B4-BE49-F238E27FC236}">
              <a16:creationId xmlns:a16="http://schemas.microsoft.com/office/drawing/2014/main" id="{12AAA528-2294-4FF8-9879-AA29587E9E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13633" y="835070"/>
          <a:ext cx="2617862"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50</xdr:col>
      <xdr:colOff>13608</xdr:colOff>
      <xdr:row>3</xdr:row>
      <xdr:rowOff>721178</xdr:rowOff>
    </xdr:from>
    <xdr:to>
      <xdr:col>77</xdr:col>
      <xdr:colOff>13608</xdr:colOff>
      <xdr:row>19</xdr:row>
      <xdr:rowOff>40821</xdr:rowOff>
    </xdr:to>
    <xdr:sp macro="" textlink="">
      <xdr:nvSpPr>
        <xdr:cNvPr id="11" name="10 CuadroTexto">
          <a:extLst>
            <a:ext uri="{FF2B5EF4-FFF2-40B4-BE49-F238E27FC236}">
              <a16:creationId xmlns:a16="http://schemas.microsoft.com/office/drawing/2014/main" id="{00000000-0008-0000-0C00-00000B000000}"/>
            </a:ext>
          </a:extLst>
        </xdr:cNvPr>
        <xdr:cNvSpPr txBox="1"/>
      </xdr:nvSpPr>
      <xdr:spPr>
        <a:xfrm>
          <a:off x="14682108" y="1142999"/>
          <a:ext cx="4041321" cy="2530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latin typeface="+mn-lt"/>
            </a:rPr>
            <a:t>INSTRUCCIONES</a:t>
          </a:r>
          <a:r>
            <a:rPr lang="es-ES_tradnl" sz="1800" b="1">
              <a:solidFill>
                <a:srgbClr val="0070C0"/>
              </a:solidFill>
              <a:latin typeface="+mn-lt"/>
            </a:rPr>
            <a:t>:</a:t>
          </a:r>
        </a:p>
        <a:p>
          <a:endParaRPr lang="es-ES_tradnl" sz="1800" b="1">
            <a:solidFill>
              <a:srgbClr val="0070C0"/>
            </a:solidFill>
            <a:latin typeface="+mn-lt"/>
          </a:endParaRPr>
        </a:p>
        <a:p>
          <a:r>
            <a:rPr lang="es-ES_tradnl" sz="1800" b="1">
              <a:solidFill>
                <a:srgbClr val="0070C0"/>
              </a:solidFill>
              <a:latin typeface="+mn-lt"/>
            </a:rPr>
            <a:t>1) Documentar los campos que no se hayan rellenado de manera automática.</a:t>
          </a:r>
        </a:p>
        <a:p>
          <a:endParaRPr lang="es-ES_tradnl" sz="1800" b="1">
            <a:solidFill>
              <a:srgbClr val="0070C0"/>
            </a:solidFill>
            <a:latin typeface="+mn-lt"/>
          </a:endParaRPr>
        </a:p>
        <a:p>
          <a:r>
            <a:rPr lang="es-ES_tradnl" sz="1800" b="1">
              <a:solidFill>
                <a:srgbClr val="0070C0"/>
              </a:solidFill>
              <a:latin typeface="+mn-lt"/>
            </a:rPr>
            <a:t>2) Imprimir posteriormente el documento.</a:t>
          </a:r>
        </a:p>
      </xdr:txBody>
    </xdr:sp>
    <xdr:clientData/>
  </xdr:twoCellAnchor>
  <xdr:twoCellAnchor>
    <xdr:from>
      <xdr:col>49</xdr:col>
      <xdr:colOff>409575</xdr:colOff>
      <xdr:row>27</xdr:row>
      <xdr:rowOff>0</xdr:rowOff>
    </xdr:from>
    <xdr:to>
      <xdr:col>49</xdr:col>
      <xdr:colOff>66675</xdr:colOff>
      <xdr:row>27</xdr:row>
      <xdr:rowOff>0</xdr:rowOff>
    </xdr:to>
    <xdr:sp macro="" textlink="">
      <xdr:nvSpPr>
        <xdr:cNvPr id="2" name="Rectangle 1">
          <a:extLst>
            <a:ext uri="{FF2B5EF4-FFF2-40B4-BE49-F238E27FC236}">
              <a16:creationId xmlns:a16="http://schemas.microsoft.com/office/drawing/2014/main" id="{00000000-0008-0000-0C00-000002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xdr:from>
      <xdr:col>49</xdr:col>
      <xdr:colOff>409575</xdr:colOff>
      <xdr:row>27</xdr:row>
      <xdr:rowOff>0</xdr:rowOff>
    </xdr:from>
    <xdr:to>
      <xdr:col>49</xdr:col>
      <xdr:colOff>66675</xdr:colOff>
      <xdr:row>27</xdr:row>
      <xdr:rowOff>0</xdr:rowOff>
    </xdr:to>
    <xdr:sp macro="" textlink="">
      <xdr:nvSpPr>
        <xdr:cNvPr id="3" name="Rectangle 7">
          <a:extLst>
            <a:ext uri="{FF2B5EF4-FFF2-40B4-BE49-F238E27FC236}">
              <a16:creationId xmlns:a16="http://schemas.microsoft.com/office/drawing/2014/main" id="{00000000-0008-0000-0C00-000003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editAs="absolute">
    <xdr:from>
      <xdr:col>10</xdr:col>
      <xdr:colOff>205740</xdr:colOff>
      <xdr:row>71</xdr:row>
      <xdr:rowOff>53340</xdr:rowOff>
    </xdr:from>
    <xdr:to>
      <xdr:col>23</xdr:col>
      <xdr:colOff>283845</xdr:colOff>
      <xdr:row>82</xdr:row>
      <xdr:rowOff>59872</xdr:rowOff>
    </xdr:to>
    <xdr:pic>
      <xdr:nvPicPr>
        <xdr:cNvPr id="4" name="Picture 8">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8811" y="13188043"/>
          <a:ext cx="4191000" cy="3082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33</xdr:col>
      <xdr:colOff>93345</xdr:colOff>
      <xdr:row>71</xdr:row>
      <xdr:rowOff>59055</xdr:rowOff>
    </xdr:from>
    <xdr:to>
      <xdr:col>45</xdr:col>
      <xdr:colOff>20683</xdr:colOff>
      <xdr:row>81</xdr:row>
      <xdr:rowOff>85725</xdr:rowOff>
    </xdr:to>
    <xdr:grpSp>
      <xdr:nvGrpSpPr>
        <xdr:cNvPr id="5" name="Group 9">
          <a:extLst>
            <a:ext uri="{FF2B5EF4-FFF2-40B4-BE49-F238E27FC236}">
              <a16:creationId xmlns:a16="http://schemas.microsoft.com/office/drawing/2014/main" id="{00000000-0008-0000-0C00-000005000000}"/>
            </a:ext>
          </a:extLst>
        </xdr:cNvPr>
        <xdr:cNvGrpSpPr>
          <a:grpSpLocks/>
        </xdr:cNvGrpSpPr>
      </xdr:nvGrpSpPr>
      <xdr:grpSpPr bwMode="auto">
        <a:xfrm>
          <a:off x="9196524" y="13189948"/>
          <a:ext cx="4186373" cy="2816134"/>
          <a:chOff x="366" y="343"/>
          <a:chExt cx="336" cy="242"/>
        </a:xfrm>
      </xdr:grpSpPr>
      <xdr:pic>
        <xdr:nvPicPr>
          <xdr:cNvPr id="6" name="Picture 10">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 y="352"/>
            <a:ext cx="100" cy="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11">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1" y="351"/>
            <a:ext cx="101" cy="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12">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0" y="343"/>
            <a:ext cx="125" cy="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grpSp>
    <xdr:clientData/>
  </xdr:twoCellAnchor>
  <xdr:twoCellAnchor>
    <xdr:from>
      <xdr:col>52</xdr:col>
      <xdr:colOff>108858</xdr:colOff>
      <xdr:row>16</xdr:row>
      <xdr:rowOff>204108</xdr:rowOff>
    </xdr:from>
    <xdr:to>
      <xdr:col>67</xdr:col>
      <xdr:colOff>81645</xdr:colOff>
      <xdr:row>24</xdr:row>
      <xdr:rowOff>223317</xdr:rowOff>
    </xdr:to>
    <xdr:sp macro="" textlink="">
      <xdr:nvSpPr>
        <xdr:cNvPr id="10" name="9 Flecha izquierda">
          <a:hlinkClick xmlns:r="http://schemas.openxmlformats.org/officeDocument/2006/relationships" r:id="rId5"/>
          <a:extLst>
            <a:ext uri="{FF2B5EF4-FFF2-40B4-BE49-F238E27FC236}">
              <a16:creationId xmlns:a16="http://schemas.microsoft.com/office/drawing/2014/main" id="{00000000-0008-0000-0C00-00000A000000}"/>
            </a:ext>
          </a:extLst>
        </xdr:cNvPr>
        <xdr:cNvSpPr/>
      </xdr:nvSpPr>
      <xdr:spPr>
        <a:xfrm>
          <a:off x="14913429" y="4041322"/>
          <a:ext cx="2217966" cy="143435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7</xdr:col>
      <xdr:colOff>-1</xdr:colOff>
      <xdr:row>1</xdr:row>
      <xdr:rowOff>108858</xdr:rowOff>
    </xdr:from>
    <xdr:to>
      <xdr:col>9</xdr:col>
      <xdr:colOff>282211</xdr:colOff>
      <xdr:row>3</xdr:row>
      <xdr:rowOff>588646</xdr:rowOff>
    </xdr:to>
    <xdr:pic>
      <xdr:nvPicPr>
        <xdr:cNvPr id="12" name="Graphique 20">
          <a:extLst>
            <a:ext uri="{FF2B5EF4-FFF2-40B4-BE49-F238E27FC236}">
              <a16:creationId xmlns:a16="http://schemas.microsoft.com/office/drawing/2014/main" id="{B206AD61-7787-4132-9F99-ED130E2E9C2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15785" y="231322"/>
          <a:ext cx="752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84666</xdr:colOff>
      <xdr:row>61</xdr:row>
      <xdr:rowOff>31750</xdr:rowOff>
    </xdr:from>
    <xdr:to>
      <xdr:col>49</xdr:col>
      <xdr:colOff>0</xdr:colOff>
      <xdr:row>63</xdr:row>
      <xdr:rowOff>16498</xdr:rowOff>
    </xdr:to>
    <xdr:sp macro="" textlink="">
      <xdr:nvSpPr>
        <xdr:cNvPr id="13" name="Rectangle 8">
          <a:extLst>
            <a:ext uri="{FF2B5EF4-FFF2-40B4-BE49-F238E27FC236}">
              <a16:creationId xmlns:a16="http://schemas.microsoft.com/office/drawing/2014/main" id="{8D602339-A885-4046-A8F5-5C0D624F2477}"/>
            </a:ext>
          </a:extLst>
        </xdr:cNvPr>
        <xdr:cNvSpPr/>
      </xdr:nvSpPr>
      <xdr:spPr>
        <a:xfrm>
          <a:off x="9450916" y="11387667"/>
          <a:ext cx="5048251" cy="302248"/>
        </a:xfrm>
        <a:prstGeom prst="rect">
          <a:avLst/>
        </a:prstGeom>
        <a:solidFill>
          <a:schemeClr val="bg2"/>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175372</xdr:colOff>
      <xdr:row>68</xdr:row>
      <xdr:rowOff>0</xdr:rowOff>
    </xdr:to>
    <xdr:sp macro="" textlink="">
      <xdr:nvSpPr>
        <xdr:cNvPr id="3" name="8 CuadroTexto">
          <a:extLst>
            <a:ext uri="{FF2B5EF4-FFF2-40B4-BE49-F238E27FC236}">
              <a16:creationId xmlns:a16="http://schemas.microsoft.com/office/drawing/2014/main" id="{00000000-0008-0000-0E00-000003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68</xdr:row>
      <xdr:rowOff>0</xdr:rowOff>
    </xdr:from>
    <xdr:to>
      <xdr:col>0</xdr:col>
      <xdr:colOff>175368</xdr:colOff>
      <xdr:row>68</xdr:row>
      <xdr:rowOff>0</xdr:rowOff>
    </xdr:to>
    <xdr:sp macro="" textlink="">
      <xdr:nvSpPr>
        <xdr:cNvPr id="4" name="12 CuadroTexto">
          <a:extLst>
            <a:ext uri="{FF2B5EF4-FFF2-40B4-BE49-F238E27FC236}">
              <a16:creationId xmlns:a16="http://schemas.microsoft.com/office/drawing/2014/main" id="{00000000-0008-0000-0E00-000004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10</xdr:row>
      <xdr:rowOff>169862</xdr:rowOff>
    </xdr:from>
    <xdr:ext cx="65" cy="172227"/>
    <xdr:sp macro="" textlink="">
      <xdr:nvSpPr>
        <xdr:cNvPr id="5" name="CuadroTexto 4">
          <a:extLst>
            <a:ext uri="{FF2B5EF4-FFF2-40B4-BE49-F238E27FC236}">
              <a16:creationId xmlns:a16="http://schemas.microsoft.com/office/drawing/2014/main" id="{00000000-0008-0000-0E00-000005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53</xdr:col>
      <xdr:colOff>317500</xdr:colOff>
      <xdr:row>4</xdr:row>
      <xdr:rowOff>95250</xdr:rowOff>
    </xdr:from>
    <xdr:to>
      <xdr:col>56</xdr:col>
      <xdr:colOff>92448</xdr:colOff>
      <xdr:row>11</xdr:row>
      <xdr:rowOff>100853</xdr:rowOff>
    </xdr:to>
    <xdr:sp macro="" textlink="">
      <xdr:nvSpPr>
        <xdr:cNvPr id="7" name="45 Flecha izquierda">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2747625" y="1698625"/>
          <a:ext cx="2299073" cy="16883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26</xdr:col>
      <xdr:colOff>222250</xdr:colOff>
      <xdr:row>1</xdr:row>
      <xdr:rowOff>15875</xdr:rowOff>
    </xdr:from>
    <xdr:to>
      <xdr:col>50</xdr:col>
      <xdr:colOff>62426</xdr:colOff>
      <xdr:row>1</xdr:row>
      <xdr:rowOff>499626</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2"/>
        <a:srcRect l="41132" t="37139" r="18306" b="55687"/>
        <a:stretch/>
      </xdr:blipFill>
      <xdr:spPr>
        <a:xfrm>
          <a:off x="6413500" y="476250"/>
          <a:ext cx="5359385" cy="4837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70</xdr:row>
      <xdr:rowOff>0</xdr:rowOff>
    </xdr:from>
    <xdr:to>
      <xdr:col>0</xdr:col>
      <xdr:colOff>175372</xdr:colOff>
      <xdr:row>70</xdr:row>
      <xdr:rowOff>0</xdr:rowOff>
    </xdr:to>
    <xdr:sp macro="" textlink="">
      <xdr:nvSpPr>
        <xdr:cNvPr id="2" name="8 CuadroTexto">
          <a:extLst>
            <a:ext uri="{FF2B5EF4-FFF2-40B4-BE49-F238E27FC236}">
              <a16:creationId xmlns:a16="http://schemas.microsoft.com/office/drawing/2014/main" id="{00000000-0008-0000-0F00-000002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70</xdr:row>
      <xdr:rowOff>0</xdr:rowOff>
    </xdr:from>
    <xdr:to>
      <xdr:col>0</xdr:col>
      <xdr:colOff>175368</xdr:colOff>
      <xdr:row>70</xdr:row>
      <xdr:rowOff>0</xdr:rowOff>
    </xdr:to>
    <xdr:sp macro="" textlink="">
      <xdr:nvSpPr>
        <xdr:cNvPr id="3" name="12 CuadroTexto">
          <a:extLst>
            <a:ext uri="{FF2B5EF4-FFF2-40B4-BE49-F238E27FC236}">
              <a16:creationId xmlns:a16="http://schemas.microsoft.com/office/drawing/2014/main" id="{00000000-0008-0000-0F00-000003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11</xdr:row>
      <xdr:rowOff>169862</xdr:rowOff>
    </xdr:from>
    <xdr:ext cx="65" cy="172227"/>
    <xdr:sp macro="" textlink="">
      <xdr:nvSpPr>
        <xdr:cNvPr id="4" name="CuadroTexto 3">
          <a:extLst>
            <a:ext uri="{FF2B5EF4-FFF2-40B4-BE49-F238E27FC236}">
              <a16:creationId xmlns:a16="http://schemas.microsoft.com/office/drawing/2014/main" id="{00000000-0008-0000-0F00-000004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49</xdr:col>
      <xdr:colOff>50800</xdr:colOff>
      <xdr:row>80</xdr:row>
      <xdr:rowOff>169862</xdr:rowOff>
    </xdr:from>
    <xdr:ext cx="65" cy="172227"/>
    <xdr:sp macro="" textlink="">
      <xdr:nvSpPr>
        <xdr:cNvPr id="5" name="CuadroTexto 4">
          <a:extLst>
            <a:ext uri="{FF2B5EF4-FFF2-40B4-BE49-F238E27FC236}">
              <a16:creationId xmlns:a16="http://schemas.microsoft.com/office/drawing/2014/main" id="{00000000-0008-0000-0F00-000005000000}"/>
            </a:ext>
          </a:extLst>
        </xdr:cNvPr>
        <xdr:cNvSpPr txBox="1"/>
      </xdr:nvSpPr>
      <xdr:spPr>
        <a:xfrm>
          <a:off x="37388800" y="154098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editAs="oneCell">
    <xdr:from>
      <xdr:col>26</xdr:col>
      <xdr:colOff>238125</xdr:colOff>
      <xdr:row>2</xdr:row>
      <xdr:rowOff>15875</xdr:rowOff>
    </xdr:from>
    <xdr:to>
      <xdr:col>50</xdr:col>
      <xdr:colOff>152385</xdr:colOff>
      <xdr:row>2</xdr:row>
      <xdr:rowOff>499626</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rotWithShape="1">
        <a:blip xmlns:r="http://schemas.openxmlformats.org/officeDocument/2006/relationships" r:embed="rId1"/>
        <a:srcRect l="41132" t="37139" r="18306" b="55687"/>
        <a:stretch/>
      </xdr:blipFill>
      <xdr:spPr>
        <a:xfrm>
          <a:off x="6429375" y="476250"/>
          <a:ext cx="5359385" cy="4837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3" name="4 CuadroTexto">
          <a:extLst>
            <a:ext uri="{FF2B5EF4-FFF2-40B4-BE49-F238E27FC236}">
              <a16:creationId xmlns:a16="http://schemas.microsoft.com/office/drawing/2014/main" id="{00000000-0008-0000-1000-000003000000}"/>
            </a:ext>
          </a:extLst>
        </xdr:cNvPr>
        <xdr:cNvSpPr txBox="1"/>
      </xdr:nvSpPr>
      <xdr:spPr>
        <a:xfrm>
          <a:off x="11266580" y="217581"/>
          <a:ext cx="4151781"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8</xdr:col>
      <xdr:colOff>437029</xdr:colOff>
      <xdr:row>107</xdr:row>
      <xdr:rowOff>0</xdr:rowOff>
    </xdr:from>
    <xdr:to>
      <xdr:col>16</xdr:col>
      <xdr:colOff>4483</xdr:colOff>
      <xdr:row>107</xdr:row>
      <xdr:rowOff>0</xdr:rowOff>
    </xdr:to>
    <xdr:cxnSp macro="">
      <xdr:nvCxnSpPr>
        <xdr:cNvPr id="4" name="5 Conector recto">
          <a:extLst>
            <a:ext uri="{FF2B5EF4-FFF2-40B4-BE49-F238E27FC236}">
              <a16:creationId xmlns:a16="http://schemas.microsoft.com/office/drawing/2014/main" id="{00000000-0008-0000-1000-000004000000}"/>
            </a:ext>
          </a:extLst>
        </xdr:cNvPr>
        <xdr:cNvCxnSpPr/>
      </xdr:nvCxnSpPr>
      <xdr:spPr>
        <a:xfrm>
          <a:off x="6552079" y="24784050"/>
          <a:ext cx="3253629"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230231</xdr:colOff>
      <xdr:row>107</xdr:row>
      <xdr:rowOff>2802</xdr:rowOff>
    </xdr:from>
    <xdr:to>
      <xdr:col>6</xdr:col>
      <xdr:colOff>404485</xdr:colOff>
      <xdr:row>107</xdr:row>
      <xdr:rowOff>7284</xdr:rowOff>
    </xdr:to>
    <xdr:cxnSp macro="">
      <xdr:nvCxnSpPr>
        <xdr:cNvPr id="6" name="7 Conector recto">
          <a:extLst>
            <a:ext uri="{FF2B5EF4-FFF2-40B4-BE49-F238E27FC236}">
              <a16:creationId xmlns:a16="http://schemas.microsoft.com/office/drawing/2014/main" id="{00000000-0008-0000-1000-000006000000}"/>
            </a:ext>
          </a:extLst>
        </xdr:cNvPr>
        <xdr:cNvCxnSpPr/>
      </xdr:nvCxnSpPr>
      <xdr:spPr>
        <a:xfrm>
          <a:off x="2325731" y="24786852"/>
          <a:ext cx="2879354" cy="4482"/>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100854</xdr:colOff>
      <xdr:row>54</xdr:row>
      <xdr:rowOff>11207</xdr:rowOff>
    </xdr:from>
    <xdr:to>
      <xdr:col>17</xdr:col>
      <xdr:colOff>11205</xdr:colOff>
      <xdr:row>54</xdr:row>
      <xdr:rowOff>212912</xdr:rowOff>
    </xdr:to>
    <xdr:sp macro="" textlink="">
      <xdr:nvSpPr>
        <xdr:cNvPr id="7" name="8 CuadroTexto">
          <a:extLst>
            <a:ext uri="{FF2B5EF4-FFF2-40B4-BE49-F238E27FC236}">
              <a16:creationId xmlns:a16="http://schemas.microsoft.com/office/drawing/2014/main" id="{00000000-0008-0000-1000-000007000000}"/>
            </a:ext>
          </a:extLst>
        </xdr:cNvPr>
        <xdr:cNvSpPr txBox="1"/>
      </xdr:nvSpPr>
      <xdr:spPr>
        <a:xfrm>
          <a:off x="9082929" y="12269882"/>
          <a:ext cx="10247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twoCellAnchor>
    <xdr:from>
      <xdr:col>13</xdr:col>
      <xdr:colOff>89647</xdr:colOff>
      <xdr:row>109</xdr:row>
      <xdr:rowOff>11206</xdr:rowOff>
    </xdr:from>
    <xdr:to>
      <xdr:col>16</xdr:col>
      <xdr:colOff>224116</xdr:colOff>
      <xdr:row>109</xdr:row>
      <xdr:rowOff>212911</xdr:rowOff>
    </xdr:to>
    <xdr:sp macro="" textlink="">
      <xdr:nvSpPr>
        <xdr:cNvPr id="8" name="9 CuadroTexto">
          <a:extLst>
            <a:ext uri="{FF2B5EF4-FFF2-40B4-BE49-F238E27FC236}">
              <a16:creationId xmlns:a16="http://schemas.microsoft.com/office/drawing/2014/main" id="{00000000-0008-0000-1000-000008000000}"/>
            </a:ext>
          </a:extLst>
        </xdr:cNvPr>
        <xdr:cNvSpPr txBox="1"/>
      </xdr:nvSpPr>
      <xdr:spPr>
        <a:xfrm>
          <a:off x="9071722" y="25176256"/>
          <a:ext cx="953619"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  - 2013</a:t>
          </a:r>
          <a:endParaRPr lang="es-ES_tradnl" sz="1100"/>
        </a:p>
      </xdr:txBody>
    </xdr:sp>
    <xdr:clientData/>
  </xdr:twoCellAnchor>
  <xdr:twoCellAnchor>
    <xdr:from>
      <xdr:col>19</xdr:col>
      <xdr:colOff>582705</xdr:colOff>
      <xdr:row>11</xdr:row>
      <xdr:rowOff>89647</xdr:rowOff>
    </xdr:from>
    <xdr:to>
      <xdr:col>21</xdr:col>
      <xdr:colOff>571499</xdr:colOff>
      <xdr:row>16</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0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10" name="14 CuadroTexto">
          <a:extLst>
            <a:ext uri="{FF2B5EF4-FFF2-40B4-BE49-F238E27FC236}">
              <a16:creationId xmlns:a16="http://schemas.microsoft.com/office/drawing/2014/main" id="{00000000-0008-0000-1000-00000A000000}"/>
            </a:ext>
          </a:extLst>
        </xdr:cNvPr>
        <xdr:cNvSpPr txBox="1"/>
      </xdr:nvSpPr>
      <xdr:spPr>
        <a:xfrm rot="16200000">
          <a:off x="9711957" y="5025650"/>
          <a:ext cx="292940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550958</xdr:colOff>
      <xdr:row>75</xdr:row>
      <xdr:rowOff>115796</xdr:rowOff>
    </xdr:from>
    <xdr:to>
      <xdr:col>19</xdr:col>
      <xdr:colOff>903386</xdr:colOff>
      <xdr:row>89</xdr:row>
      <xdr:rowOff>53226</xdr:rowOff>
    </xdr:to>
    <xdr:sp macro="" textlink="">
      <xdr:nvSpPr>
        <xdr:cNvPr id="11" name="15 CuadroTexto">
          <a:extLst>
            <a:ext uri="{FF2B5EF4-FFF2-40B4-BE49-F238E27FC236}">
              <a16:creationId xmlns:a16="http://schemas.microsoft.com/office/drawing/2014/main" id="{00000000-0008-0000-1000-00000B000000}"/>
            </a:ext>
          </a:extLst>
        </xdr:cNvPr>
        <xdr:cNvSpPr txBox="1"/>
      </xdr:nvSpPr>
      <xdr:spPr>
        <a:xfrm rot="16200000">
          <a:off x="10180269" y="199981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13</xdr:col>
      <xdr:colOff>100854</xdr:colOff>
      <xdr:row>110</xdr:row>
      <xdr:rowOff>11207</xdr:rowOff>
    </xdr:from>
    <xdr:to>
      <xdr:col>17</xdr:col>
      <xdr:colOff>11205</xdr:colOff>
      <xdr:row>110</xdr:row>
      <xdr:rowOff>212912</xdr:rowOff>
    </xdr:to>
    <xdr:sp macro="" textlink="">
      <xdr:nvSpPr>
        <xdr:cNvPr id="15" name="8 CuadroTexto">
          <a:extLst>
            <a:ext uri="{FF2B5EF4-FFF2-40B4-BE49-F238E27FC236}">
              <a16:creationId xmlns:a16="http://schemas.microsoft.com/office/drawing/2014/main" id="{00000000-0008-0000-1000-00000F000000}"/>
            </a:ext>
          </a:extLst>
        </xdr:cNvPr>
        <xdr:cNvSpPr txBox="1"/>
      </xdr:nvSpPr>
      <xdr:spPr>
        <a:xfrm>
          <a:off x="9070229" y="13012832"/>
          <a:ext cx="10374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0000000-0008-0000-1100-000002000000}"/>
            </a:ext>
          </a:extLst>
        </xdr:cNvPr>
        <xdr:cNvSpPr txBox="1"/>
      </xdr:nvSpPr>
      <xdr:spPr>
        <a:xfrm>
          <a:off x="11279280" y="217581"/>
          <a:ext cx="4154956"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54</xdr:row>
      <xdr:rowOff>336178</xdr:rowOff>
    </xdr:from>
    <xdr:to>
      <xdr:col>17</xdr:col>
      <xdr:colOff>212910</xdr:colOff>
      <xdr:row>54</xdr:row>
      <xdr:rowOff>537883</xdr:rowOff>
    </xdr:to>
    <xdr:sp macro="" textlink="">
      <xdr:nvSpPr>
        <xdr:cNvPr id="5" name="8 CuadroTexto">
          <a:extLst>
            <a:ext uri="{FF2B5EF4-FFF2-40B4-BE49-F238E27FC236}">
              <a16:creationId xmlns:a16="http://schemas.microsoft.com/office/drawing/2014/main" id="{00000000-0008-0000-1100-000005000000}"/>
            </a:ext>
          </a:extLst>
        </xdr:cNvPr>
        <xdr:cNvSpPr txBox="1"/>
      </xdr:nvSpPr>
      <xdr:spPr>
        <a:xfrm>
          <a:off x="7575177" y="13637560"/>
          <a:ext cx="100852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a:t>
          </a:r>
          <a:r>
            <a:rPr lang="es-ES_tradnl" sz="800" baseline="0"/>
            <a:t> - 2017</a:t>
          </a:r>
          <a:endParaRPr lang="es-ES_tradnl" sz="1100"/>
        </a:p>
      </xdr:txBody>
    </xdr:sp>
    <xdr:clientData/>
  </xdr:twoCellAnchor>
  <xdr:twoCellAnchor>
    <xdr:from>
      <xdr:col>15</xdr:col>
      <xdr:colOff>201706</xdr:colOff>
      <xdr:row>108</xdr:row>
      <xdr:rowOff>504264</xdr:rowOff>
    </xdr:from>
    <xdr:to>
      <xdr:col>17</xdr:col>
      <xdr:colOff>313763</xdr:colOff>
      <xdr:row>109</xdr:row>
      <xdr:rowOff>134469</xdr:rowOff>
    </xdr:to>
    <xdr:sp macro="" textlink="">
      <xdr:nvSpPr>
        <xdr:cNvPr id="6" name="9 CuadroTexto">
          <a:extLst>
            <a:ext uri="{FF2B5EF4-FFF2-40B4-BE49-F238E27FC236}">
              <a16:creationId xmlns:a16="http://schemas.microsoft.com/office/drawing/2014/main" id="{00000000-0008-0000-1100-000006000000}"/>
            </a:ext>
          </a:extLst>
        </xdr:cNvPr>
        <xdr:cNvSpPr txBox="1"/>
      </xdr:nvSpPr>
      <xdr:spPr>
        <a:xfrm>
          <a:off x="7743265" y="26445882"/>
          <a:ext cx="94129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- 2017</a:t>
          </a:r>
          <a:endParaRPr lang="es-ES_tradnl" sz="1100"/>
        </a:p>
      </xdr:txBody>
    </xdr:sp>
    <xdr:clientData/>
  </xdr:twoCellAnchor>
  <xdr:twoCellAnchor>
    <xdr:from>
      <xdr:col>19</xdr:col>
      <xdr:colOff>582705</xdr:colOff>
      <xdr:row>11</xdr:row>
      <xdr:rowOff>89647</xdr:rowOff>
    </xdr:from>
    <xdr:to>
      <xdr:col>21</xdr:col>
      <xdr:colOff>571499</xdr:colOff>
      <xdr:row>17</xdr:row>
      <xdr:rowOff>0</xdr:rowOff>
    </xdr:to>
    <xdr:sp macro="" textlink="">
      <xdr:nvSpPr>
        <xdr:cNvPr id="7" name="12 Flecha izquierda">
          <a:hlinkClick xmlns:r="http://schemas.openxmlformats.org/officeDocument/2006/relationships" r:id="rId1"/>
          <a:extLst>
            <a:ext uri="{FF2B5EF4-FFF2-40B4-BE49-F238E27FC236}">
              <a16:creationId xmlns:a16="http://schemas.microsoft.com/office/drawing/2014/main" id="{00000000-0008-0000-1100-000007000000}"/>
            </a:ext>
          </a:extLst>
        </xdr:cNvPr>
        <xdr:cNvSpPr/>
      </xdr:nvSpPr>
      <xdr:spPr>
        <a:xfrm>
          <a:off x="11517405" y="3623422"/>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8" name="14 CuadroTexto">
          <a:extLst>
            <a:ext uri="{FF2B5EF4-FFF2-40B4-BE49-F238E27FC236}">
              <a16:creationId xmlns:a16="http://schemas.microsoft.com/office/drawing/2014/main" id="{00000000-0008-0000-1100-000008000000}"/>
            </a:ext>
          </a:extLst>
        </xdr:cNvPr>
        <xdr:cNvSpPr txBox="1"/>
      </xdr:nvSpPr>
      <xdr:spPr>
        <a:xfrm rot="16200000">
          <a:off x="9723070" y="5020887"/>
          <a:ext cx="2932576"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76</xdr:row>
      <xdr:rowOff>131671</xdr:rowOff>
    </xdr:from>
    <xdr:to>
      <xdr:col>19</xdr:col>
      <xdr:colOff>490636</xdr:colOff>
      <xdr:row>90</xdr:row>
      <xdr:rowOff>84976</xdr:rowOff>
    </xdr:to>
    <xdr:sp macro="" textlink="">
      <xdr:nvSpPr>
        <xdr:cNvPr id="9" name="15 CuadroTexto">
          <a:extLst>
            <a:ext uri="{FF2B5EF4-FFF2-40B4-BE49-F238E27FC236}">
              <a16:creationId xmlns:a16="http://schemas.microsoft.com/office/drawing/2014/main" id="{00000000-0008-0000-1100-000009000000}"/>
            </a:ext>
          </a:extLst>
        </xdr:cNvPr>
        <xdr:cNvSpPr txBox="1"/>
      </xdr:nvSpPr>
      <xdr:spPr>
        <a:xfrm rot="16200000">
          <a:off x="9767519" y="205696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editAs="oneCell">
    <xdr:from>
      <xdr:col>12</xdr:col>
      <xdr:colOff>56029</xdr:colOff>
      <xdr:row>1</xdr:row>
      <xdr:rowOff>190500</xdr:rowOff>
    </xdr:from>
    <xdr:to>
      <xdr:col>17</xdr:col>
      <xdr:colOff>329453</xdr:colOff>
      <xdr:row>2</xdr:row>
      <xdr:rowOff>78442</xdr:rowOff>
    </xdr:to>
    <xdr:pic>
      <xdr:nvPicPr>
        <xdr:cNvPr id="12" name="Imagen 11" descr="https://www.brandhub.groupe.renault.com/private/files/kZkr/800x400?inline=true">
          <a:extLst>
            <a:ext uri="{FF2B5EF4-FFF2-40B4-BE49-F238E27FC236}">
              <a16:creationId xmlns:a16="http://schemas.microsoft.com/office/drawing/2014/main" id="{00000000-0008-0000-1100-00000C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283823" y="381000"/>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78441</xdr:colOff>
      <xdr:row>55</xdr:row>
      <xdr:rowOff>100853</xdr:rowOff>
    </xdr:from>
    <xdr:to>
      <xdr:col>18</xdr:col>
      <xdr:colOff>4483</xdr:colOff>
      <xdr:row>56</xdr:row>
      <xdr:rowOff>392207</xdr:rowOff>
    </xdr:to>
    <xdr:pic>
      <xdr:nvPicPr>
        <xdr:cNvPr id="13" name="Imagen 12" descr="https://www.brandhub.groupe.renault.com/private/files/kZkr/800x400?inline=true">
          <a:extLst>
            <a:ext uri="{FF2B5EF4-FFF2-40B4-BE49-F238E27FC236}">
              <a16:creationId xmlns:a16="http://schemas.microsoft.com/office/drawing/2014/main" id="{00000000-0008-0000-11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6555441" y="13973735"/>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264459</xdr:colOff>
      <xdr:row>52</xdr:row>
      <xdr:rowOff>44824</xdr:rowOff>
    </xdr:from>
    <xdr:to>
      <xdr:col>0</xdr:col>
      <xdr:colOff>1336862</xdr:colOff>
      <xdr:row>54</xdr:row>
      <xdr:rowOff>451037</xdr:rowOff>
    </xdr:to>
    <xdr:sp macro="" textlink="">
      <xdr:nvSpPr>
        <xdr:cNvPr id="18433" name="Cuadro de texto 2">
          <a:extLst>
            <a:ext uri="{FF2B5EF4-FFF2-40B4-BE49-F238E27FC236}">
              <a16:creationId xmlns:a16="http://schemas.microsoft.com/office/drawing/2014/main" id="{00000000-0008-0000-1100-000001480000}"/>
            </a:ext>
          </a:extLst>
        </xdr:cNvPr>
        <xdr:cNvSpPr txBox="1">
          <a:spLocks noChangeArrowheads="1"/>
        </xdr:cNvSpPr>
      </xdr:nvSpPr>
      <xdr:spPr bwMode="auto">
        <a:xfrm>
          <a:off x="264459" y="12606618"/>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8434" name="Cuadro de texto 2">
          <a:extLst>
            <a:ext uri="{FF2B5EF4-FFF2-40B4-BE49-F238E27FC236}">
              <a16:creationId xmlns:a16="http://schemas.microsoft.com/office/drawing/2014/main" id="{00000000-0008-0000-1100-000002480000}"/>
            </a:ext>
          </a:extLst>
        </xdr:cNvPr>
        <xdr:cNvSpPr txBox="1">
          <a:spLocks noChangeArrowheads="1"/>
        </xdr:cNvSpPr>
      </xdr:nvSpPr>
      <xdr:spPr bwMode="auto">
        <a:xfrm>
          <a:off x="578784" y="3315260"/>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107</xdr:row>
      <xdr:rowOff>33617</xdr:rowOff>
    </xdr:from>
    <xdr:to>
      <xdr:col>0</xdr:col>
      <xdr:colOff>1162050</xdr:colOff>
      <xdr:row>109</xdr:row>
      <xdr:rowOff>58830</xdr:rowOff>
    </xdr:to>
    <xdr:sp macro="" textlink="">
      <xdr:nvSpPr>
        <xdr:cNvPr id="15" name="Cuadro de texto 2">
          <a:extLst>
            <a:ext uri="{FF2B5EF4-FFF2-40B4-BE49-F238E27FC236}">
              <a16:creationId xmlns:a16="http://schemas.microsoft.com/office/drawing/2014/main" id="{00000000-0008-0000-1100-00000F000000}"/>
            </a:ext>
          </a:extLst>
        </xdr:cNvPr>
        <xdr:cNvSpPr txBox="1">
          <a:spLocks noChangeArrowheads="1"/>
        </xdr:cNvSpPr>
      </xdr:nvSpPr>
      <xdr:spPr bwMode="auto">
        <a:xfrm>
          <a:off x="89647" y="25627852"/>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61</xdr:row>
      <xdr:rowOff>280146</xdr:rowOff>
    </xdr:from>
    <xdr:ext cx="332335" cy="5251502"/>
    <xdr:sp macro="" textlink="">
      <xdr:nvSpPr>
        <xdr:cNvPr id="16" name="Cuadro de texto 2">
          <a:extLst>
            <a:ext uri="{FF2B5EF4-FFF2-40B4-BE49-F238E27FC236}">
              <a16:creationId xmlns:a16="http://schemas.microsoft.com/office/drawing/2014/main" id="{00000000-0008-0000-1100-000010000000}"/>
            </a:ext>
          </a:extLst>
        </xdr:cNvPr>
        <xdr:cNvSpPr txBox="1">
          <a:spLocks noChangeArrowheads="1"/>
        </xdr:cNvSpPr>
      </xdr:nvSpPr>
      <xdr:spPr bwMode="auto">
        <a:xfrm>
          <a:off x="549088" y="15833911"/>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190500</xdr:colOff>
      <xdr:row>3</xdr:row>
      <xdr:rowOff>358588</xdr:rowOff>
    </xdr:from>
    <xdr:to>
      <xdr:col>12</xdr:col>
      <xdr:colOff>489250</xdr:colOff>
      <xdr:row>20</xdr:row>
      <xdr:rowOff>46732</xdr:rowOff>
    </xdr:to>
    <xdr:sp macro="" textlink="">
      <xdr:nvSpPr>
        <xdr:cNvPr id="2" name="3 CuadroTexto">
          <a:extLst>
            <a:ext uri="{FF2B5EF4-FFF2-40B4-BE49-F238E27FC236}">
              <a16:creationId xmlns:a16="http://schemas.microsoft.com/office/drawing/2014/main" id="{05AB46B2-E97B-4BEB-A356-993D9FE85A8E}"/>
            </a:ext>
          </a:extLst>
        </xdr:cNvPr>
        <xdr:cNvSpPr txBox="1"/>
      </xdr:nvSpPr>
      <xdr:spPr>
        <a:xfrm>
          <a:off x="13166912" y="1344706"/>
          <a:ext cx="4624220" cy="3453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Documente</a:t>
          </a:r>
          <a:r>
            <a:rPr lang="es-ES_tradnl" sz="1800" b="1" baseline="0">
              <a:solidFill>
                <a:srgbClr val="0070C0"/>
              </a:solidFill>
            </a:rPr>
            <a:t> </a:t>
          </a:r>
          <a:r>
            <a:rPr lang="es-ES_tradnl" sz="1800" b="1">
              <a:solidFill>
                <a:srgbClr val="0070C0"/>
              </a:solidFill>
            </a:rPr>
            <a:t>los campos que desea que aparezcan</a:t>
          </a:r>
          <a:r>
            <a:rPr lang="es-ES_tradnl" sz="1800" b="1" baseline="0">
              <a:solidFill>
                <a:srgbClr val="0070C0"/>
              </a:solidFill>
            </a:rPr>
            <a:t> </a:t>
          </a:r>
          <a:r>
            <a:rPr lang="es-ES_tradnl" sz="1800" b="1">
              <a:solidFill>
                <a:srgbClr val="0070C0"/>
              </a:solidFill>
            </a:rPr>
            <a:t>rellenados de manera automática en los documentos activos.</a:t>
          </a:r>
        </a:p>
        <a:p>
          <a:endParaRPr lang="es-ES_tradnl" sz="1800" b="1">
            <a:solidFill>
              <a:srgbClr val="0070C0"/>
            </a:solidFill>
          </a:endParaRPr>
        </a:p>
        <a:p>
          <a:r>
            <a:rPr lang="es-ES_tradnl" sz="1800" b="1">
              <a:solidFill>
                <a:srgbClr val="FF0000"/>
              </a:solidFill>
            </a:rPr>
            <a:t>Nota:</a:t>
          </a:r>
          <a:r>
            <a:rPr lang="es-ES_tradnl" sz="1800" b="1" baseline="0">
              <a:solidFill>
                <a:srgbClr val="FF0000"/>
              </a:solidFill>
            </a:rPr>
            <a:t> los campos con fondo amarillo son necesarios únicamente para la Ficha de CEVN el FLash AVES no se alimenta con esta información. </a:t>
          </a:r>
          <a:endParaRPr lang="es-ES_tradnl" sz="150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1357A30-C557-4E90-B370-A2B1A52F209C}"/>
            </a:ext>
          </a:extLst>
        </xdr:cNvPr>
        <xdr:cNvSpPr txBox="1"/>
      </xdr:nvSpPr>
      <xdr:spPr>
        <a:xfrm>
          <a:off x="9894980" y="211231"/>
          <a:ext cx="4370856" cy="294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50</xdr:row>
      <xdr:rowOff>336178</xdr:rowOff>
    </xdr:from>
    <xdr:to>
      <xdr:col>17</xdr:col>
      <xdr:colOff>212910</xdr:colOff>
      <xdr:row>50</xdr:row>
      <xdr:rowOff>537883</xdr:rowOff>
    </xdr:to>
    <xdr:sp macro="" textlink="">
      <xdr:nvSpPr>
        <xdr:cNvPr id="3" name="8 CuadroTexto">
          <a:extLst>
            <a:ext uri="{FF2B5EF4-FFF2-40B4-BE49-F238E27FC236}">
              <a16:creationId xmlns:a16="http://schemas.microsoft.com/office/drawing/2014/main" id="{FC75097D-F403-41F1-A357-449BD0FAEEDC}"/>
            </a:ext>
          </a:extLst>
        </xdr:cNvPr>
        <xdr:cNvSpPr txBox="1"/>
      </xdr:nvSpPr>
      <xdr:spPr>
        <a:xfrm>
          <a:off x="7945718" y="13518778"/>
          <a:ext cx="106194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a:t>
          </a:r>
          <a:r>
            <a:rPr lang="es-ES_tradnl" sz="800" baseline="0"/>
            <a:t> - 2018</a:t>
          </a:r>
          <a:endParaRPr lang="es-ES_tradnl" sz="1100"/>
        </a:p>
      </xdr:txBody>
    </xdr:sp>
    <xdr:clientData/>
  </xdr:twoCellAnchor>
  <xdr:twoCellAnchor>
    <xdr:from>
      <xdr:col>15</xdr:col>
      <xdr:colOff>201706</xdr:colOff>
      <xdr:row>99</xdr:row>
      <xdr:rowOff>504264</xdr:rowOff>
    </xdr:from>
    <xdr:to>
      <xdr:col>17</xdr:col>
      <xdr:colOff>313763</xdr:colOff>
      <xdr:row>100</xdr:row>
      <xdr:rowOff>134469</xdr:rowOff>
    </xdr:to>
    <xdr:sp macro="" textlink="">
      <xdr:nvSpPr>
        <xdr:cNvPr id="4" name="9 CuadroTexto">
          <a:extLst>
            <a:ext uri="{FF2B5EF4-FFF2-40B4-BE49-F238E27FC236}">
              <a16:creationId xmlns:a16="http://schemas.microsoft.com/office/drawing/2014/main" id="{86706D7B-A44E-4273-9250-0329110F75CB}"/>
            </a:ext>
          </a:extLst>
        </xdr:cNvPr>
        <xdr:cNvSpPr txBox="1"/>
      </xdr:nvSpPr>
      <xdr:spPr>
        <a:xfrm>
          <a:off x="8113806" y="26812314"/>
          <a:ext cx="99470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582705</xdr:colOff>
      <xdr:row>11</xdr:row>
      <xdr:rowOff>89647</xdr:rowOff>
    </xdr:from>
    <xdr:to>
      <xdr:col>21</xdr:col>
      <xdr:colOff>571499</xdr:colOff>
      <xdr:row>16</xdr:row>
      <xdr:rowOff>0</xdr:rowOff>
    </xdr:to>
    <xdr:sp macro="" textlink="">
      <xdr:nvSpPr>
        <xdr:cNvPr id="5" name="12 Flecha izquierda">
          <a:hlinkClick xmlns:r="http://schemas.openxmlformats.org/officeDocument/2006/relationships" r:id="rId1"/>
          <a:extLst>
            <a:ext uri="{FF2B5EF4-FFF2-40B4-BE49-F238E27FC236}">
              <a16:creationId xmlns:a16="http://schemas.microsoft.com/office/drawing/2014/main" id="{EB64CDAD-F8E4-467E-BEFC-2ABE1920C317}"/>
            </a:ext>
          </a:extLst>
        </xdr:cNvPr>
        <xdr:cNvSpPr/>
      </xdr:nvSpPr>
      <xdr:spPr>
        <a:xfrm>
          <a:off x="10133105" y="3607547"/>
          <a:ext cx="2046194" cy="138990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23</xdr:row>
      <xdr:rowOff>14939</xdr:rowOff>
    </xdr:to>
    <xdr:sp macro="" textlink="">
      <xdr:nvSpPr>
        <xdr:cNvPr id="6" name="14 CuadroTexto">
          <a:extLst>
            <a:ext uri="{FF2B5EF4-FFF2-40B4-BE49-F238E27FC236}">
              <a16:creationId xmlns:a16="http://schemas.microsoft.com/office/drawing/2014/main" id="{8D5A7524-CDB2-4D72-BEB5-006576D0EB4B}"/>
            </a:ext>
          </a:extLst>
        </xdr:cNvPr>
        <xdr:cNvSpPr txBox="1"/>
      </xdr:nvSpPr>
      <xdr:spPr>
        <a:xfrm rot="16200000">
          <a:off x="8216532" y="5127250"/>
          <a:ext cx="317705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72</xdr:row>
      <xdr:rowOff>131671</xdr:rowOff>
    </xdr:from>
    <xdr:to>
      <xdr:col>19</xdr:col>
      <xdr:colOff>490636</xdr:colOff>
      <xdr:row>84</xdr:row>
      <xdr:rowOff>84976</xdr:rowOff>
    </xdr:to>
    <xdr:sp macro="" textlink="">
      <xdr:nvSpPr>
        <xdr:cNvPr id="7" name="15 CuadroTexto">
          <a:extLst>
            <a:ext uri="{FF2B5EF4-FFF2-40B4-BE49-F238E27FC236}">
              <a16:creationId xmlns:a16="http://schemas.microsoft.com/office/drawing/2014/main" id="{45DEDE2C-97F9-4FF6-B438-9B50DF624151}"/>
            </a:ext>
          </a:extLst>
        </xdr:cNvPr>
        <xdr:cNvSpPr txBox="1"/>
      </xdr:nvSpPr>
      <xdr:spPr>
        <a:xfrm rot="16200000">
          <a:off x="8281619" y="20982360"/>
          <a:ext cx="31664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0</xdr:col>
      <xdr:colOff>264459</xdr:colOff>
      <xdr:row>48</xdr:row>
      <xdr:rowOff>44824</xdr:rowOff>
    </xdr:from>
    <xdr:to>
      <xdr:col>0</xdr:col>
      <xdr:colOff>1336862</xdr:colOff>
      <xdr:row>50</xdr:row>
      <xdr:rowOff>451037</xdr:rowOff>
    </xdr:to>
    <xdr:sp macro="" textlink="">
      <xdr:nvSpPr>
        <xdr:cNvPr id="10" name="Cuadro de texto 2">
          <a:extLst>
            <a:ext uri="{FF2B5EF4-FFF2-40B4-BE49-F238E27FC236}">
              <a16:creationId xmlns:a16="http://schemas.microsoft.com/office/drawing/2014/main" id="{F5B0CA10-E1AD-47EF-8B15-E819CA65D03D}"/>
            </a:ext>
          </a:extLst>
        </xdr:cNvPr>
        <xdr:cNvSpPr txBox="1">
          <a:spLocks noChangeArrowheads="1"/>
        </xdr:cNvSpPr>
      </xdr:nvSpPr>
      <xdr:spPr bwMode="auto">
        <a:xfrm>
          <a:off x="264459" y="12846424"/>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1" name="Cuadro de texto 2">
          <a:extLst>
            <a:ext uri="{FF2B5EF4-FFF2-40B4-BE49-F238E27FC236}">
              <a16:creationId xmlns:a16="http://schemas.microsoft.com/office/drawing/2014/main" id="{FAF0AA42-C135-45D7-840C-752AF51CF1AC}"/>
            </a:ext>
          </a:extLst>
        </xdr:cNvPr>
        <xdr:cNvSpPr txBox="1">
          <a:spLocks noChangeArrowheads="1"/>
        </xdr:cNvSpPr>
      </xdr:nvSpPr>
      <xdr:spPr bwMode="auto">
        <a:xfrm>
          <a:off x="578784" y="3291354"/>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98</xdr:row>
      <xdr:rowOff>33617</xdr:rowOff>
    </xdr:from>
    <xdr:to>
      <xdr:col>0</xdr:col>
      <xdr:colOff>1162050</xdr:colOff>
      <xdr:row>100</xdr:row>
      <xdr:rowOff>58830</xdr:rowOff>
    </xdr:to>
    <xdr:sp macro="" textlink="">
      <xdr:nvSpPr>
        <xdr:cNvPr id="12" name="Cuadro de texto 2">
          <a:extLst>
            <a:ext uri="{FF2B5EF4-FFF2-40B4-BE49-F238E27FC236}">
              <a16:creationId xmlns:a16="http://schemas.microsoft.com/office/drawing/2014/main" id="{3684A98B-B48D-420B-B9DA-8DF2890A04DB}"/>
            </a:ext>
          </a:extLst>
        </xdr:cNvPr>
        <xdr:cNvSpPr txBox="1">
          <a:spLocks noChangeArrowheads="1"/>
        </xdr:cNvSpPr>
      </xdr:nvSpPr>
      <xdr:spPr bwMode="auto">
        <a:xfrm>
          <a:off x="89647" y="26151167"/>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57</xdr:row>
      <xdr:rowOff>280146</xdr:rowOff>
    </xdr:from>
    <xdr:ext cx="332335" cy="5251502"/>
    <xdr:sp macro="" textlink="">
      <xdr:nvSpPr>
        <xdr:cNvPr id="13" name="Cuadro de texto 2">
          <a:extLst>
            <a:ext uri="{FF2B5EF4-FFF2-40B4-BE49-F238E27FC236}">
              <a16:creationId xmlns:a16="http://schemas.microsoft.com/office/drawing/2014/main" id="{2014D60C-3C36-4D3C-99CD-5F82BDDE307D}"/>
            </a:ext>
          </a:extLst>
        </xdr:cNvPr>
        <xdr:cNvSpPr txBox="1">
          <a:spLocks noChangeArrowheads="1"/>
        </xdr:cNvSpPr>
      </xdr:nvSpPr>
      <xdr:spPr bwMode="auto">
        <a:xfrm>
          <a:off x="549088" y="16085296"/>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1494118</xdr:colOff>
      <xdr:row>2</xdr:row>
      <xdr:rowOff>97128</xdr:rowOff>
    </xdr:from>
    <xdr:to>
      <xdr:col>4</xdr:col>
      <xdr:colOff>625883</xdr:colOff>
      <xdr:row>3</xdr:row>
      <xdr:rowOff>70944</xdr:rowOff>
    </xdr:to>
    <xdr:pic>
      <xdr:nvPicPr>
        <xdr:cNvPr id="14" name="Imagen 13">
          <a:extLst>
            <a:ext uri="{FF2B5EF4-FFF2-40B4-BE49-F238E27FC236}">
              <a16:creationId xmlns:a16="http://schemas.microsoft.com/office/drawing/2014/main" id="{A9C62D23-51A2-4572-8C0F-E9F3581A61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494118" y="1023481"/>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53</xdr:row>
      <xdr:rowOff>0</xdr:rowOff>
    </xdr:from>
    <xdr:to>
      <xdr:col>4</xdr:col>
      <xdr:colOff>633353</xdr:colOff>
      <xdr:row>54</xdr:row>
      <xdr:rowOff>242757</xdr:rowOff>
    </xdr:to>
    <xdr:pic>
      <xdr:nvPicPr>
        <xdr:cNvPr id="16" name="Imagen 15">
          <a:extLst>
            <a:ext uri="{FF2B5EF4-FFF2-40B4-BE49-F238E27FC236}">
              <a16:creationId xmlns:a16="http://schemas.microsoft.com/office/drawing/2014/main" id="{3C340D13-40C9-40E9-9A1C-E8870F6D08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501588" y="13693588"/>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71442</xdr:colOff>
      <xdr:row>1</xdr:row>
      <xdr:rowOff>23909</xdr:rowOff>
    </xdr:from>
    <xdr:ext cx="3929057" cy="20026216"/>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42" y="214409"/>
          <a:ext cx="3929057" cy="20026216"/>
        </a:xfrm>
        <a:prstGeom prst="rect">
          <a:avLst/>
        </a:prstGeom>
      </xdr:spPr>
    </xdr:pic>
    <xdr:clientData/>
  </xdr:oneCellAnchor>
  <xdr:twoCellAnchor>
    <xdr:from>
      <xdr:col>18</xdr:col>
      <xdr:colOff>714374</xdr:colOff>
      <xdr:row>27</xdr:row>
      <xdr:rowOff>23812</xdr:rowOff>
    </xdr:from>
    <xdr:to>
      <xdr:col>24</xdr:col>
      <xdr:colOff>309562</xdr:colOff>
      <xdr:row>40</xdr:row>
      <xdr:rowOff>23812</xdr:rowOff>
    </xdr:to>
    <xdr:sp macro="" textlink="">
      <xdr:nvSpPr>
        <xdr:cNvPr id="4" name="45 Flecha izquierda">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5025687" y="6405562"/>
          <a:ext cx="4857750" cy="271462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2800" b="1"/>
            <a:t>REGRESAR</a:t>
          </a:r>
          <a:r>
            <a:rPr lang="es-ES_tradnl" sz="2800" b="1" baseline="0"/>
            <a:t> AL LISTADO DE SELECCIÓN DE DOCUMENTOS</a:t>
          </a:r>
          <a:endParaRPr lang="es-ES_tradnl" sz="2800" b="1"/>
        </a:p>
      </xdr:txBody>
    </xdr:sp>
    <xdr:clientData/>
  </xdr:twoCellAnchor>
  <xdr:twoCellAnchor editAs="oneCell">
    <xdr:from>
      <xdr:col>13</xdr:col>
      <xdr:colOff>272470</xdr:colOff>
      <xdr:row>1</xdr:row>
      <xdr:rowOff>66453</xdr:rowOff>
    </xdr:from>
    <xdr:to>
      <xdr:col>18</xdr:col>
      <xdr:colOff>3471</xdr:colOff>
      <xdr:row>2</xdr:row>
      <xdr:rowOff>487325</xdr:rowOff>
    </xdr:to>
    <xdr:pic>
      <xdr:nvPicPr>
        <xdr:cNvPr id="6" name="Imagen 5" descr="https://www.brandhub.groupe.renault.com/private/files/kZkr/800x400?inline=true">
          <a:extLst>
            <a:ext uri="{FF2B5EF4-FFF2-40B4-BE49-F238E27FC236}">
              <a16:creationId xmlns:a16="http://schemas.microsoft.com/office/drawing/2014/main" id="{00000000-0008-0000-1200-00000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2289" r="5237" b="23443"/>
        <a:stretch/>
      </xdr:blipFill>
      <xdr:spPr bwMode="auto">
        <a:xfrm>
          <a:off x="11458807" y="132906"/>
          <a:ext cx="2807376" cy="819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9</xdr:row>
      <xdr:rowOff>0</xdr:rowOff>
    </xdr:from>
    <xdr:to>
      <xdr:col>24</xdr:col>
      <xdr:colOff>381000</xdr:colOff>
      <xdr:row>19</xdr:row>
      <xdr:rowOff>0</xdr:rowOff>
    </xdr:to>
    <xdr:sp macro="" textlink="">
      <xdr:nvSpPr>
        <xdr:cNvPr id="4" name="46 Flecha izquierda">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16325850" y="234315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3</xdr:col>
      <xdr:colOff>359963</xdr:colOff>
      <xdr:row>7</xdr:row>
      <xdr:rowOff>205048</xdr:rowOff>
    </xdr:from>
    <xdr:to>
      <xdr:col>5</xdr:col>
      <xdr:colOff>719206</xdr:colOff>
      <xdr:row>10</xdr:row>
      <xdr:rowOff>39206</xdr:rowOff>
    </xdr:to>
    <xdr:pic>
      <xdr:nvPicPr>
        <xdr:cNvPr id="5" name="Imagen 4">
          <a:extLst>
            <a:ext uri="{FF2B5EF4-FFF2-40B4-BE49-F238E27FC236}">
              <a16:creationId xmlns:a16="http://schemas.microsoft.com/office/drawing/2014/main" id="{2D691CFE-91BB-4445-B4F7-78BB37BC98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2245721" y="2071563"/>
          <a:ext cx="2880000" cy="449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1113117</xdr:colOff>
      <xdr:row>4</xdr:row>
      <xdr:rowOff>115793</xdr:rowOff>
    </xdr:from>
    <xdr:to>
      <xdr:col>28</xdr:col>
      <xdr:colOff>567765</xdr:colOff>
      <xdr:row>9</xdr:row>
      <xdr:rowOff>250263</xdr:rowOff>
    </xdr:to>
    <xdr:sp macro="" textlink="">
      <xdr:nvSpPr>
        <xdr:cNvPr id="5" name="4 CuadroTexto">
          <a:extLst>
            <a:ext uri="{FF2B5EF4-FFF2-40B4-BE49-F238E27FC236}">
              <a16:creationId xmlns:a16="http://schemas.microsoft.com/office/drawing/2014/main" id="{00000000-0008-0000-1400-000005000000}"/>
            </a:ext>
          </a:extLst>
        </xdr:cNvPr>
        <xdr:cNvSpPr txBox="1"/>
      </xdr:nvSpPr>
      <xdr:spPr>
        <a:xfrm>
          <a:off x="9681882" y="1064558"/>
          <a:ext cx="4161118" cy="12998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 DE MANEJO</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todos los campos.</a:t>
          </a:r>
        </a:p>
        <a:p>
          <a:r>
            <a:rPr lang="es-ES_tradnl" sz="1800" b="1">
              <a:solidFill>
                <a:srgbClr val="0070C0"/>
              </a:solidFill>
            </a:rPr>
            <a:t>2. Al "IMPRIMIR" aparecerán 2 copias.</a:t>
          </a:r>
        </a:p>
      </xdr:txBody>
    </xdr:sp>
    <xdr:clientData/>
  </xdr:twoCellAnchor>
  <xdr:twoCellAnchor>
    <xdr:from>
      <xdr:col>18</xdr:col>
      <xdr:colOff>119530</xdr:colOff>
      <xdr:row>47</xdr:row>
      <xdr:rowOff>257736</xdr:rowOff>
    </xdr:from>
    <xdr:to>
      <xdr:col>20</xdr:col>
      <xdr:colOff>18676</xdr:colOff>
      <xdr:row>47</xdr:row>
      <xdr:rowOff>463176</xdr:rowOff>
    </xdr:to>
    <xdr:sp macro="" textlink="">
      <xdr:nvSpPr>
        <xdr:cNvPr id="9" name="11 CuadroTexto">
          <a:extLst>
            <a:ext uri="{FF2B5EF4-FFF2-40B4-BE49-F238E27FC236}">
              <a16:creationId xmlns:a16="http://schemas.microsoft.com/office/drawing/2014/main" id="{00000000-0008-0000-1400-000009000000}"/>
            </a:ext>
          </a:extLst>
        </xdr:cNvPr>
        <xdr:cNvSpPr txBox="1"/>
      </xdr:nvSpPr>
      <xdr:spPr>
        <a:xfrm>
          <a:off x="7896412" y="12830736"/>
          <a:ext cx="66114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18</xdr:col>
      <xdr:colOff>261471</xdr:colOff>
      <xdr:row>94</xdr:row>
      <xdr:rowOff>227854</xdr:rowOff>
    </xdr:from>
    <xdr:to>
      <xdr:col>20</xdr:col>
      <xdr:colOff>70970</xdr:colOff>
      <xdr:row>94</xdr:row>
      <xdr:rowOff>373530</xdr:rowOff>
    </xdr:to>
    <xdr:sp macro="" textlink="">
      <xdr:nvSpPr>
        <xdr:cNvPr id="10" name="12 CuadroTexto">
          <a:extLst>
            <a:ext uri="{FF2B5EF4-FFF2-40B4-BE49-F238E27FC236}">
              <a16:creationId xmlns:a16="http://schemas.microsoft.com/office/drawing/2014/main" id="{00000000-0008-0000-1400-00000A000000}"/>
            </a:ext>
          </a:extLst>
        </xdr:cNvPr>
        <xdr:cNvSpPr txBox="1"/>
      </xdr:nvSpPr>
      <xdr:spPr>
        <a:xfrm>
          <a:off x="8038353" y="25523266"/>
          <a:ext cx="773205" cy="145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24</xdr:col>
      <xdr:colOff>0</xdr:colOff>
      <xdr:row>11</xdr:row>
      <xdr:rowOff>0</xdr:rowOff>
    </xdr:from>
    <xdr:to>
      <xdr:col>26</xdr:col>
      <xdr:colOff>694764</xdr:colOff>
      <xdr:row>15</xdr:row>
      <xdr:rowOff>224118</xdr:rowOff>
    </xdr:to>
    <xdr:sp macro="" textlink="">
      <xdr:nvSpPr>
        <xdr:cNvPr id="13" name="12 Flecha izquierda">
          <a:hlinkClick xmlns:r="http://schemas.openxmlformats.org/officeDocument/2006/relationships" r:id="rId1"/>
          <a:extLst>
            <a:ext uri="{FF2B5EF4-FFF2-40B4-BE49-F238E27FC236}">
              <a16:creationId xmlns:a16="http://schemas.microsoft.com/office/drawing/2014/main" id="{00000000-0008-0000-1400-00000D000000}"/>
            </a:ext>
          </a:extLst>
        </xdr:cNvPr>
        <xdr:cNvSpPr/>
      </xdr:nvSpPr>
      <xdr:spPr>
        <a:xfrm>
          <a:off x="9823824" y="2517588"/>
          <a:ext cx="2181411" cy="113553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16</xdr:col>
      <xdr:colOff>179296</xdr:colOff>
      <xdr:row>1</xdr:row>
      <xdr:rowOff>448233</xdr:rowOff>
    </xdr:from>
    <xdr:ext cx="1435842" cy="432000"/>
    <xdr:pic>
      <xdr:nvPicPr>
        <xdr:cNvPr id="14" name="Imagen 13">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58531" y="634998"/>
          <a:ext cx="1435842" cy="432000"/>
        </a:xfrm>
        <a:prstGeom prst="rect">
          <a:avLst/>
        </a:prstGeom>
      </xdr:spPr>
    </xdr:pic>
    <xdr:clientData/>
  </xdr:oneCellAnchor>
  <xdr:oneCellAnchor>
    <xdr:from>
      <xdr:col>16</xdr:col>
      <xdr:colOff>231591</xdr:colOff>
      <xdr:row>48</xdr:row>
      <xdr:rowOff>425825</xdr:rowOff>
    </xdr:from>
    <xdr:ext cx="1435842" cy="432000"/>
    <xdr:pic>
      <xdr:nvPicPr>
        <xdr:cNvPr id="15" name="Imagen 14">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0826" y="13656237"/>
          <a:ext cx="1435842" cy="43200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24</xdr:col>
      <xdr:colOff>11205</xdr:colOff>
      <xdr:row>1</xdr:row>
      <xdr:rowOff>11206</xdr:rowOff>
    </xdr:from>
    <xdr:to>
      <xdr:col>29</xdr:col>
      <xdr:colOff>67236</xdr:colOff>
      <xdr:row>7</xdr:row>
      <xdr:rowOff>201706</xdr:rowOff>
    </xdr:to>
    <xdr:sp macro="" textlink="">
      <xdr:nvSpPr>
        <xdr:cNvPr id="3" name="4 CuadroTexto">
          <a:extLst>
            <a:ext uri="{FF2B5EF4-FFF2-40B4-BE49-F238E27FC236}">
              <a16:creationId xmlns:a16="http://schemas.microsoft.com/office/drawing/2014/main" id="{00000000-0008-0000-1500-000003000000}"/>
            </a:ext>
          </a:extLst>
        </xdr:cNvPr>
        <xdr:cNvSpPr txBox="1"/>
      </xdr:nvSpPr>
      <xdr:spPr>
        <a:xfrm>
          <a:off x="10574430" y="201706"/>
          <a:ext cx="4161306"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25</xdr:col>
      <xdr:colOff>582705</xdr:colOff>
      <xdr:row>8</xdr:row>
      <xdr:rowOff>0</xdr:rowOff>
    </xdr:from>
    <xdr:to>
      <xdr:col>27</xdr:col>
      <xdr:colOff>571499</xdr:colOff>
      <xdr:row>12</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5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xdr:col>
      <xdr:colOff>112060</xdr:colOff>
      <xdr:row>20</xdr:row>
      <xdr:rowOff>0</xdr:rowOff>
    </xdr:from>
    <xdr:to>
      <xdr:col>1</xdr:col>
      <xdr:colOff>464488</xdr:colOff>
      <xdr:row>26</xdr:row>
      <xdr:rowOff>167151</xdr:rowOff>
    </xdr:to>
    <xdr:sp macro="" textlink="">
      <xdr:nvSpPr>
        <xdr:cNvPr id="10" name="14 CuadroTexto">
          <a:extLst>
            <a:ext uri="{FF2B5EF4-FFF2-40B4-BE49-F238E27FC236}">
              <a16:creationId xmlns:a16="http://schemas.microsoft.com/office/drawing/2014/main" id="{00000000-0008-0000-1500-00000A000000}"/>
            </a:ext>
          </a:extLst>
        </xdr:cNvPr>
        <xdr:cNvSpPr txBox="1"/>
      </xdr:nvSpPr>
      <xdr:spPr>
        <a:xfrm rot="16200000">
          <a:off x="-488198" y="7334994"/>
          <a:ext cx="2359768"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100" b="0">
              <a:solidFill>
                <a:sysClr val="windowText" lastClr="000000"/>
              </a:solidFill>
            </a:rPr>
            <a:t>CLIENTE</a:t>
          </a:r>
        </a:p>
      </xdr:txBody>
    </xdr:sp>
    <xdr:clientData/>
  </xdr:twoCellAnchor>
  <xdr:twoCellAnchor>
    <xdr:from>
      <xdr:col>1</xdr:col>
      <xdr:colOff>11207</xdr:colOff>
      <xdr:row>68</xdr:row>
      <xdr:rowOff>179294</xdr:rowOff>
    </xdr:from>
    <xdr:to>
      <xdr:col>1</xdr:col>
      <xdr:colOff>363635</xdr:colOff>
      <xdr:row>84</xdr:row>
      <xdr:rowOff>148474</xdr:rowOff>
    </xdr:to>
    <xdr:sp macro="" textlink="">
      <xdr:nvSpPr>
        <xdr:cNvPr id="11" name="15 CuadroTexto">
          <a:extLst>
            <a:ext uri="{FF2B5EF4-FFF2-40B4-BE49-F238E27FC236}">
              <a16:creationId xmlns:a16="http://schemas.microsoft.com/office/drawing/2014/main" id="{00000000-0008-0000-1500-00000B000000}"/>
            </a:ext>
          </a:extLst>
        </xdr:cNvPr>
        <xdr:cNvSpPr txBox="1"/>
      </xdr:nvSpPr>
      <xdr:spPr>
        <a:xfrm rot="16200000">
          <a:off x="155206" y="20085420"/>
          <a:ext cx="2940980"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19</xdr:col>
      <xdr:colOff>104590</xdr:colOff>
      <xdr:row>44</xdr:row>
      <xdr:rowOff>33618</xdr:rowOff>
    </xdr:from>
    <xdr:to>
      <xdr:col>23</xdr:col>
      <xdr:colOff>14941</xdr:colOff>
      <xdr:row>45</xdr:row>
      <xdr:rowOff>7471</xdr:rowOff>
    </xdr:to>
    <xdr:sp macro="" textlink="">
      <xdr:nvSpPr>
        <xdr:cNvPr id="7" name="8 CuadroTexto">
          <a:extLst>
            <a:ext uri="{FF2B5EF4-FFF2-40B4-BE49-F238E27FC236}">
              <a16:creationId xmlns:a16="http://schemas.microsoft.com/office/drawing/2014/main" id="{00000000-0008-0000-1500-00000700000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119530</xdr:colOff>
      <xdr:row>44</xdr:row>
      <xdr:rowOff>257736</xdr:rowOff>
    </xdr:from>
    <xdr:to>
      <xdr:col>21</xdr:col>
      <xdr:colOff>18676</xdr:colOff>
      <xdr:row>44</xdr:row>
      <xdr:rowOff>463176</xdr:rowOff>
    </xdr:to>
    <xdr:sp macro="" textlink="">
      <xdr:nvSpPr>
        <xdr:cNvPr id="17" name="11 CuadroTexto">
          <a:extLst>
            <a:ext uri="{FF2B5EF4-FFF2-40B4-BE49-F238E27FC236}">
              <a16:creationId xmlns:a16="http://schemas.microsoft.com/office/drawing/2014/main" id="{67A18EEC-40FD-4D30-9EB6-21E5FA84BA01}"/>
            </a:ext>
          </a:extLst>
        </xdr:cNvPr>
        <xdr:cNvSpPr txBox="1"/>
      </xdr:nvSpPr>
      <xdr:spPr>
        <a:xfrm>
          <a:off x="7822080" y="12767236"/>
          <a:ext cx="85799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104590</xdr:colOff>
      <xdr:row>92</xdr:row>
      <xdr:rowOff>33618</xdr:rowOff>
    </xdr:from>
    <xdr:to>
      <xdr:col>23</xdr:col>
      <xdr:colOff>14941</xdr:colOff>
      <xdr:row>93</xdr:row>
      <xdr:rowOff>7471</xdr:rowOff>
    </xdr:to>
    <xdr:sp macro="" textlink="">
      <xdr:nvSpPr>
        <xdr:cNvPr id="21" name="8 CuadroTexto">
          <a:extLst>
            <a:ext uri="{FF2B5EF4-FFF2-40B4-BE49-F238E27FC236}">
              <a16:creationId xmlns:a16="http://schemas.microsoft.com/office/drawing/2014/main" id="{66E728AE-6801-4C27-BEE0-BBDFD48CD1B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119530</xdr:colOff>
      <xdr:row>92</xdr:row>
      <xdr:rowOff>257736</xdr:rowOff>
    </xdr:from>
    <xdr:to>
      <xdr:col>21</xdr:col>
      <xdr:colOff>18676</xdr:colOff>
      <xdr:row>92</xdr:row>
      <xdr:rowOff>463176</xdr:rowOff>
    </xdr:to>
    <xdr:sp macro="" textlink="">
      <xdr:nvSpPr>
        <xdr:cNvPr id="23" name="11 CuadroTexto">
          <a:extLst>
            <a:ext uri="{FF2B5EF4-FFF2-40B4-BE49-F238E27FC236}">
              <a16:creationId xmlns:a16="http://schemas.microsoft.com/office/drawing/2014/main" id="{0FC436E7-E694-494D-80C2-3C8A642FE97C}"/>
            </a:ext>
          </a:extLst>
        </xdr:cNvPr>
        <xdr:cNvSpPr txBox="1"/>
      </xdr:nvSpPr>
      <xdr:spPr>
        <a:xfrm>
          <a:off x="8299824" y="13216592"/>
          <a:ext cx="451970" cy="2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xdr:col>
      <xdr:colOff>61759</xdr:colOff>
      <xdr:row>46</xdr:row>
      <xdr:rowOff>642970</xdr:rowOff>
    </xdr:from>
    <xdr:to>
      <xdr:col>6</xdr:col>
      <xdr:colOff>154562</xdr:colOff>
      <xdr:row>47</xdr:row>
      <xdr:rowOff>253703</xdr:rowOff>
    </xdr:to>
    <xdr:pic>
      <xdr:nvPicPr>
        <xdr:cNvPr id="25" name="Imagen 24">
          <a:extLst>
            <a:ext uri="{FF2B5EF4-FFF2-40B4-BE49-F238E27FC236}">
              <a16:creationId xmlns:a16="http://schemas.microsoft.com/office/drawing/2014/main" id="{B10194FA-0F11-4E2C-9597-0FC7BC61C4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89426" y="13571570"/>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11954</xdr:colOff>
      <xdr:row>1</xdr:row>
      <xdr:rowOff>360077</xdr:rowOff>
    </xdr:from>
    <xdr:to>
      <xdr:col>6</xdr:col>
      <xdr:colOff>104757</xdr:colOff>
      <xdr:row>1</xdr:row>
      <xdr:rowOff>792077</xdr:rowOff>
    </xdr:to>
    <xdr:pic>
      <xdr:nvPicPr>
        <xdr:cNvPr id="26" name="Imagen 25">
          <a:extLst>
            <a:ext uri="{FF2B5EF4-FFF2-40B4-BE49-F238E27FC236}">
              <a16:creationId xmlns:a16="http://schemas.microsoft.com/office/drawing/2014/main" id="{AF4BD375-791C-4711-B8DF-F649D94392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39621" y="546344"/>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978275" y="158641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rot="16200000">
          <a:off x="817184" y="28560714"/>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27</xdr:row>
      <xdr:rowOff>246530</xdr:rowOff>
    </xdr:to>
    <xdr:sp macro="" textlink="">
      <xdr:nvSpPr>
        <xdr:cNvPr id="4" name="3 CuadroTexto">
          <a:extLst>
            <a:ext uri="{FF2B5EF4-FFF2-40B4-BE49-F238E27FC236}">
              <a16:creationId xmlns:a16="http://schemas.microsoft.com/office/drawing/2014/main" id="{00000000-0008-0000-1600-000004000000}"/>
            </a:ext>
          </a:extLst>
        </xdr:cNvPr>
        <xdr:cNvSpPr txBox="1"/>
      </xdr:nvSpPr>
      <xdr:spPr>
        <a:xfrm>
          <a:off x="10837993" y="192402"/>
          <a:ext cx="4628030" cy="5085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7" name="6 CuadroTexto">
          <a:extLst>
            <a:ext uri="{FF2B5EF4-FFF2-40B4-BE49-F238E27FC236}">
              <a16:creationId xmlns:a16="http://schemas.microsoft.com/office/drawing/2014/main" id="{00000000-0008-0000-1600-000007000000}"/>
            </a:ext>
          </a:extLst>
        </xdr:cNvPr>
        <xdr:cNvSpPr txBox="1"/>
      </xdr:nvSpPr>
      <xdr:spPr>
        <a:xfrm>
          <a:off x="978275" y="316947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00000000-0008-0000-1600-000006000000}"/>
            </a:ext>
          </a:extLst>
        </xdr:cNvPr>
        <xdr:cNvSpPr/>
      </xdr:nvSpPr>
      <xdr:spPr>
        <a:xfrm>
          <a:off x="11568277" y="5029536"/>
          <a:ext cx="2016834" cy="93031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25601" name="Graphique 3">
          <a:extLst>
            <a:ext uri="{FF2B5EF4-FFF2-40B4-BE49-F238E27FC236}">
              <a16:creationId xmlns:a16="http://schemas.microsoft.com/office/drawing/2014/main" id="{A8285D34-F733-45FE-B5C1-D9465D1CE50F}"/>
            </a:ext>
          </a:extLst>
        </xdr:cNvPr>
        <xdr:cNvSpPr>
          <a:spLocks noChangeAspect="1"/>
        </xdr:cNvSpPr>
      </xdr:nvSpPr>
      <xdr:spPr bwMode="auto">
        <a:xfrm>
          <a:off x="1343025"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13" name="Graphique 3">
          <a:extLst>
            <a:ext uri="{FF2B5EF4-FFF2-40B4-BE49-F238E27FC236}">
              <a16:creationId xmlns:a16="http://schemas.microsoft.com/office/drawing/2014/main" id="{F564C828-4D22-4D9E-86BA-BF77E370D40C}"/>
            </a:ext>
          </a:extLst>
        </xdr:cNvPr>
        <xdr:cNvSpPr>
          <a:spLocks noChangeAspect="1"/>
        </xdr:cNvSpPr>
      </xdr:nvSpPr>
      <xdr:spPr bwMode="auto">
        <a:xfrm>
          <a:off x="986118" y="15733062"/>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00000000-0008-0000-17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20060</xdr:colOff>
      <xdr:row>63</xdr:row>
      <xdr:rowOff>1322294</xdr:rowOff>
    </xdr:from>
    <xdr:to>
      <xdr:col>17</xdr:col>
      <xdr:colOff>18601</xdr:colOff>
      <xdr:row>64</xdr:row>
      <xdr:rowOff>169771</xdr:rowOff>
    </xdr:to>
    <xdr:sp macro="" textlink="">
      <xdr:nvSpPr>
        <xdr:cNvPr id="3" name="4 CuadroTexto">
          <a:extLst>
            <a:ext uri="{FF2B5EF4-FFF2-40B4-BE49-F238E27FC236}">
              <a16:creationId xmlns:a16="http://schemas.microsoft.com/office/drawing/2014/main" id="{00000000-0008-0000-1700-000003000000}"/>
            </a:ext>
          </a:extLst>
        </xdr:cNvPr>
        <xdr:cNvSpPr txBox="1"/>
      </xdr:nvSpPr>
      <xdr:spPr>
        <a:xfrm>
          <a:off x="670001" y="14343529"/>
          <a:ext cx="9926953" cy="472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00000000-0008-0000-1700-000004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6" name="10 CuadroTexto">
          <a:extLst>
            <a:ext uri="{FF2B5EF4-FFF2-40B4-BE49-F238E27FC236}">
              <a16:creationId xmlns:a16="http://schemas.microsoft.com/office/drawing/2014/main" id="{00000000-0008-0000-1700-000006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11205</xdr:colOff>
      <xdr:row>1</xdr:row>
      <xdr:rowOff>11202</xdr:rowOff>
    </xdr:from>
    <xdr:to>
      <xdr:col>22</xdr:col>
      <xdr:colOff>347379</xdr:colOff>
      <xdr:row>27</xdr:row>
      <xdr:rowOff>52293</xdr:rowOff>
    </xdr:to>
    <xdr:sp macro="" textlink="">
      <xdr:nvSpPr>
        <xdr:cNvPr id="7" name="12 CuadroTexto">
          <a:extLst>
            <a:ext uri="{FF2B5EF4-FFF2-40B4-BE49-F238E27FC236}">
              <a16:creationId xmlns:a16="http://schemas.microsoft.com/office/drawing/2014/main" id="{00000000-0008-0000-1700-000007000000}"/>
            </a:ext>
          </a:extLst>
        </xdr:cNvPr>
        <xdr:cNvSpPr txBox="1"/>
      </xdr:nvSpPr>
      <xdr:spPr>
        <a:xfrm>
          <a:off x="11127440" y="197967"/>
          <a:ext cx="4243292" cy="512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RENAULT".</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8" name="15 Flecha izquierda">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11650377" y="5634683"/>
          <a:ext cx="2069353" cy="100292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56029</xdr:colOff>
      <xdr:row>104</xdr:row>
      <xdr:rowOff>52806</xdr:rowOff>
    </xdr:from>
    <xdr:to>
      <xdr:col>2</xdr:col>
      <xdr:colOff>324970</xdr:colOff>
      <xdr:row>105</xdr:row>
      <xdr:rowOff>154207</xdr:rowOff>
    </xdr:to>
    <xdr:sp macro="" textlink="">
      <xdr:nvSpPr>
        <xdr:cNvPr id="16" name="Rectángulo 15">
          <a:extLst>
            <a:ext uri="{FF2B5EF4-FFF2-40B4-BE49-F238E27FC236}">
              <a16:creationId xmlns:a16="http://schemas.microsoft.com/office/drawing/2014/main" id="{6AB5D52C-4E00-4F41-9A2B-A3ECB5BF0182}"/>
            </a:ext>
          </a:extLst>
        </xdr:cNvPr>
        <xdr:cNvSpPr/>
      </xdr:nvSpPr>
      <xdr:spPr>
        <a:xfrm>
          <a:off x="701612" y="28236223"/>
          <a:ext cx="268941" cy="17548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56029</xdr:colOff>
      <xdr:row>219</xdr:row>
      <xdr:rowOff>9627</xdr:rowOff>
    </xdr:from>
    <xdr:to>
      <xdr:col>2</xdr:col>
      <xdr:colOff>324970</xdr:colOff>
      <xdr:row>220</xdr:row>
      <xdr:rowOff>114837</xdr:rowOff>
    </xdr:to>
    <xdr:sp macro="" textlink="">
      <xdr:nvSpPr>
        <xdr:cNvPr id="18" name="Rectángulo 17">
          <a:extLst>
            <a:ext uri="{FF2B5EF4-FFF2-40B4-BE49-F238E27FC236}">
              <a16:creationId xmlns:a16="http://schemas.microsoft.com/office/drawing/2014/main" id="{8F3AACDF-4D61-4D0A-A954-9C7325C2CF11}"/>
            </a:ext>
          </a:extLst>
        </xdr:cNvPr>
        <xdr:cNvSpPr/>
      </xdr:nvSpPr>
      <xdr:spPr>
        <a:xfrm>
          <a:off x="701612" y="59424460"/>
          <a:ext cx="268941" cy="17929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26625" name="Graphique 3">
          <a:extLst>
            <a:ext uri="{FF2B5EF4-FFF2-40B4-BE49-F238E27FC236}">
              <a16:creationId xmlns:a16="http://schemas.microsoft.com/office/drawing/2014/main" id="{7FA20AC3-CA0D-48D7-9D2F-26509D189805}"/>
            </a:ext>
          </a:extLst>
        </xdr:cNvPr>
        <xdr:cNvSpPr>
          <a:spLocks noChangeAspect="1"/>
        </xdr:cNvSpPr>
      </xdr:nvSpPr>
      <xdr:spPr bwMode="auto">
        <a:xfrm>
          <a:off x="781050"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20" name="Graphique 3">
          <a:extLst>
            <a:ext uri="{FF2B5EF4-FFF2-40B4-BE49-F238E27FC236}">
              <a16:creationId xmlns:a16="http://schemas.microsoft.com/office/drawing/2014/main" id="{D1401D85-BED3-4F91-B8B2-794CF355CF96}"/>
            </a:ext>
          </a:extLst>
        </xdr:cNvPr>
        <xdr:cNvSpPr>
          <a:spLocks noChangeAspect="1"/>
        </xdr:cNvSpPr>
      </xdr:nvSpPr>
      <xdr:spPr bwMode="auto">
        <a:xfrm>
          <a:off x="631031" y="15168563"/>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21" name="Graphique 3">
          <a:extLst>
            <a:ext uri="{FF2B5EF4-FFF2-40B4-BE49-F238E27FC236}">
              <a16:creationId xmlns:a16="http://schemas.microsoft.com/office/drawing/2014/main" id="{50B73FB4-7320-4726-A05F-FC7F9432D01E}"/>
            </a:ext>
          </a:extLst>
        </xdr:cNvPr>
        <xdr:cNvSpPr>
          <a:spLocks noChangeAspect="1"/>
        </xdr:cNvSpPr>
      </xdr:nvSpPr>
      <xdr:spPr bwMode="auto">
        <a:xfrm>
          <a:off x="631031" y="3102768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23" name="Graphique 3">
          <a:extLst>
            <a:ext uri="{FF2B5EF4-FFF2-40B4-BE49-F238E27FC236}">
              <a16:creationId xmlns:a16="http://schemas.microsoft.com/office/drawing/2014/main" id="{3A84C8E2-0025-46D7-92EB-F84FB7A897EB}"/>
            </a:ext>
          </a:extLst>
        </xdr:cNvPr>
        <xdr:cNvSpPr>
          <a:spLocks noChangeAspect="1"/>
        </xdr:cNvSpPr>
      </xdr:nvSpPr>
      <xdr:spPr bwMode="auto">
        <a:xfrm>
          <a:off x="631031" y="4652962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22" name="4 CuadroTexto">
          <a:extLst>
            <a:ext uri="{FF2B5EF4-FFF2-40B4-BE49-F238E27FC236}">
              <a16:creationId xmlns:a16="http://schemas.microsoft.com/office/drawing/2014/main" id="{DAFF4F78-4253-4C29-8BA1-62D7A91E13B6}"/>
            </a:ext>
          </a:extLst>
        </xdr:cNvPr>
        <xdr:cNvSpPr txBox="1"/>
      </xdr:nvSpPr>
      <xdr:spPr>
        <a:xfrm>
          <a:off x="533457" y="30460950"/>
          <a:ext cx="9921210" cy="522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1381126</xdr:rowOff>
    </xdr:from>
    <xdr:to>
      <xdr:col>16</xdr:col>
      <xdr:colOff>705828</xdr:colOff>
      <xdr:row>175</xdr:row>
      <xdr:rowOff>113739</xdr:rowOff>
    </xdr:to>
    <xdr:sp macro="" textlink="">
      <xdr:nvSpPr>
        <xdr:cNvPr id="26" name="4 CuadroTexto">
          <a:extLst>
            <a:ext uri="{FF2B5EF4-FFF2-40B4-BE49-F238E27FC236}">
              <a16:creationId xmlns:a16="http://schemas.microsoft.com/office/drawing/2014/main" id="{03B07DD7-7541-4276-A727-3F2A4B65DAD5}"/>
            </a:ext>
          </a:extLst>
        </xdr:cNvPr>
        <xdr:cNvSpPr txBox="1"/>
      </xdr:nvSpPr>
      <xdr:spPr>
        <a:xfrm>
          <a:off x="648708" y="45815251"/>
          <a:ext cx="9905970" cy="532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321383</xdr:colOff>
      <xdr:row>225</xdr:row>
      <xdr:rowOff>104775</xdr:rowOff>
    </xdr:from>
    <xdr:to>
      <xdr:col>16</xdr:col>
      <xdr:colOff>570908</xdr:colOff>
      <xdr:row>227</xdr:row>
      <xdr:rowOff>22188</xdr:rowOff>
    </xdr:to>
    <xdr:sp macro="" textlink="">
      <xdr:nvSpPr>
        <xdr:cNvPr id="27" name="4 CuadroTexto">
          <a:extLst>
            <a:ext uri="{FF2B5EF4-FFF2-40B4-BE49-F238E27FC236}">
              <a16:creationId xmlns:a16="http://schemas.microsoft.com/office/drawing/2014/main" id="{66AF44E7-746B-4DA2-885D-1E88D59A91CB}"/>
            </a:ext>
          </a:extLst>
        </xdr:cNvPr>
        <xdr:cNvSpPr txBox="1"/>
      </xdr:nvSpPr>
      <xdr:spPr>
        <a:xfrm>
          <a:off x="530933" y="61779150"/>
          <a:ext cx="9888825" cy="469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3" name="2 CuadroTexto">
          <a:extLst>
            <a:ext uri="{FF2B5EF4-FFF2-40B4-BE49-F238E27FC236}">
              <a16:creationId xmlns:a16="http://schemas.microsoft.com/office/drawing/2014/main" id="{00000000-0008-0000-1800-000003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8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8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8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7" name="6 Conector recto de flecha">
          <a:extLst>
            <a:ext uri="{FF2B5EF4-FFF2-40B4-BE49-F238E27FC236}">
              <a16:creationId xmlns:a16="http://schemas.microsoft.com/office/drawing/2014/main" id="{00000000-0008-0000-1800-000007000000}"/>
            </a:ext>
          </a:extLst>
        </xdr:cNvPr>
        <xdr:cNvCxnSpPr/>
      </xdr:nvCxnSpPr>
      <xdr:spPr>
        <a:xfrm>
          <a:off x="4089027" y="85220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8" name="7 Conector recto de flecha">
          <a:extLst>
            <a:ext uri="{FF2B5EF4-FFF2-40B4-BE49-F238E27FC236}">
              <a16:creationId xmlns:a16="http://schemas.microsoft.com/office/drawing/2014/main" id="{00000000-0008-0000-1800-000008000000}"/>
            </a:ext>
          </a:extLst>
        </xdr:cNvPr>
        <xdr:cNvCxnSpPr/>
      </xdr:nvCxnSpPr>
      <xdr:spPr>
        <a:xfrm>
          <a:off x="4089027" y="3325625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8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8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2" name="11 CuadroTexto">
          <a:extLst>
            <a:ext uri="{FF2B5EF4-FFF2-40B4-BE49-F238E27FC236}">
              <a16:creationId xmlns:a16="http://schemas.microsoft.com/office/drawing/2014/main" id="{00000000-0008-0000-1800-00000C000000}"/>
            </a:ext>
          </a:extLst>
        </xdr:cNvPr>
        <xdr:cNvSpPr txBox="1"/>
      </xdr:nvSpPr>
      <xdr:spPr>
        <a:xfrm>
          <a:off x="10735234" y="201704"/>
          <a:ext cx="3877233" cy="2935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3" name="12 Cerrar llave">
          <a:extLst>
            <a:ext uri="{FF2B5EF4-FFF2-40B4-BE49-F238E27FC236}">
              <a16:creationId xmlns:a16="http://schemas.microsoft.com/office/drawing/2014/main" id="{00000000-0008-0000-1800-00000D000000}"/>
            </a:ext>
          </a:extLst>
        </xdr:cNvPr>
        <xdr:cNvSpPr/>
      </xdr:nvSpPr>
      <xdr:spPr>
        <a:xfrm>
          <a:off x="3887320" y="306481"/>
          <a:ext cx="179294" cy="108416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4" name="13 Cerrar llave">
          <a:extLst>
            <a:ext uri="{FF2B5EF4-FFF2-40B4-BE49-F238E27FC236}">
              <a16:creationId xmlns:a16="http://schemas.microsoft.com/office/drawing/2014/main" id="{00000000-0008-0000-1800-00000E000000}"/>
            </a:ext>
          </a:extLst>
        </xdr:cNvPr>
        <xdr:cNvSpPr/>
      </xdr:nvSpPr>
      <xdr:spPr>
        <a:xfrm>
          <a:off x="3864910" y="32710528"/>
          <a:ext cx="179294" cy="108024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5" name="14 Flecha izquierda">
          <a:hlinkClick xmlns:r="http://schemas.openxmlformats.org/officeDocument/2006/relationships" r:id="rId1"/>
          <a:extLst>
            <a:ext uri="{FF2B5EF4-FFF2-40B4-BE49-F238E27FC236}">
              <a16:creationId xmlns:a16="http://schemas.microsoft.com/office/drawing/2014/main" id="{00000000-0008-0000-1800-00000F000000}"/>
            </a:ext>
          </a:extLst>
        </xdr:cNvPr>
        <xdr:cNvSpPr/>
      </xdr:nvSpPr>
      <xdr:spPr>
        <a:xfrm>
          <a:off x="11923059" y="4146176"/>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1042146</xdr:colOff>
      <xdr:row>23</xdr:row>
      <xdr:rowOff>0</xdr:rowOff>
    </xdr:from>
    <xdr:to>
      <xdr:col>1</xdr:col>
      <xdr:colOff>358590</xdr:colOff>
      <xdr:row>40</xdr:row>
      <xdr:rowOff>2798</xdr:rowOff>
    </xdr:to>
    <xdr:sp macro="" textlink="">
      <xdr:nvSpPr>
        <xdr:cNvPr id="2" name="1 CuadroTexto">
          <a:extLst>
            <a:ext uri="{FF2B5EF4-FFF2-40B4-BE49-F238E27FC236}">
              <a16:creationId xmlns:a16="http://schemas.microsoft.com/office/drawing/2014/main" id="{00000000-0008-0000-19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CLIENTE</a:t>
          </a:r>
        </a:p>
      </xdr:txBody>
    </xdr:sp>
    <xdr:clientData/>
  </xdr:twoCellAnchor>
  <xdr:twoCellAnchor>
    <xdr:from>
      <xdr:col>23</xdr:col>
      <xdr:colOff>22411</xdr:colOff>
      <xdr:row>1</xdr:row>
      <xdr:rowOff>11205</xdr:rowOff>
    </xdr:from>
    <xdr:to>
      <xdr:col>26</xdr:col>
      <xdr:colOff>257735</xdr:colOff>
      <xdr:row>10</xdr:row>
      <xdr:rowOff>78441</xdr:rowOff>
    </xdr:to>
    <xdr:sp macro="" textlink="">
      <xdr:nvSpPr>
        <xdr:cNvPr id="5" name="4 CuadroTexto">
          <a:extLst>
            <a:ext uri="{FF2B5EF4-FFF2-40B4-BE49-F238E27FC236}">
              <a16:creationId xmlns:a16="http://schemas.microsoft.com/office/drawing/2014/main" id="{00000000-0008-0000-1900-000005000000}"/>
            </a:ext>
          </a:extLst>
        </xdr:cNvPr>
        <xdr:cNvSpPr txBox="1"/>
      </xdr:nvSpPr>
      <xdr:spPr>
        <a:xfrm>
          <a:off x="11766176" y="201705"/>
          <a:ext cx="2857500" cy="3888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000"/>
            </a:lnSpc>
          </a:pPr>
          <a:endParaRPr lang="es-ES_tradnl" sz="1800" b="1">
            <a:solidFill>
              <a:srgbClr val="0070C0"/>
            </a:solidFill>
          </a:endParaRPr>
        </a:p>
        <a:p>
          <a:pPr>
            <a:lnSpc>
              <a:spcPts val="2000"/>
            </a:lnSpc>
          </a:pPr>
          <a:r>
            <a:rPr lang="es-ES_tradnl" sz="1800" b="1">
              <a:solidFill>
                <a:srgbClr val="0070C0"/>
              </a:solidFill>
            </a:rPr>
            <a:t>2) Al "IMPRIMIR" aparecerán 1</a:t>
          </a:r>
          <a:r>
            <a:rPr lang="es-ES_tradnl" sz="1800" b="1" baseline="0">
              <a:solidFill>
                <a:srgbClr val="0070C0"/>
              </a:solidFill>
            </a:rPr>
            <a:t> </a:t>
          </a:r>
          <a:r>
            <a:rPr lang="es-ES_tradnl" sz="1800" b="1">
              <a:solidFill>
                <a:srgbClr val="0070C0"/>
              </a:solidFill>
            </a:rPr>
            <a:t>copia</a:t>
          </a:r>
          <a:r>
            <a:rPr lang="es-ES_tradnl" sz="1800" b="1" baseline="0">
              <a:solidFill>
                <a:srgbClr val="0070C0"/>
              </a:solidFill>
            </a:rPr>
            <a:t> para el cliente.</a:t>
          </a:r>
          <a:endParaRPr lang="es-ES_tradnl" sz="1800" b="1">
            <a:solidFill>
              <a:srgbClr val="0070C0"/>
            </a:solidFill>
          </a:endParaRPr>
        </a:p>
      </xdr:txBody>
    </xdr:sp>
    <xdr:clientData/>
  </xdr:twoCellAnchor>
  <xdr:twoCellAnchor>
    <xdr:from>
      <xdr:col>23</xdr:col>
      <xdr:colOff>392206</xdr:colOff>
      <xdr:row>12</xdr:row>
      <xdr:rowOff>112060</xdr:rowOff>
    </xdr:from>
    <xdr:to>
      <xdr:col>25</xdr:col>
      <xdr:colOff>381000</xdr:colOff>
      <xdr:row>19</xdr:row>
      <xdr:rowOff>78442</xdr:rowOff>
    </xdr:to>
    <xdr:sp macro="" textlink="">
      <xdr:nvSpPr>
        <xdr:cNvPr id="12" name="11 Flecha izquierda">
          <a:hlinkClick xmlns:r="http://schemas.openxmlformats.org/officeDocument/2006/relationships" r:id="rId1"/>
          <a:extLst>
            <a:ext uri="{FF2B5EF4-FFF2-40B4-BE49-F238E27FC236}">
              <a16:creationId xmlns:a16="http://schemas.microsoft.com/office/drawing/2014/main" id="{00000000-0008-0000-1900-00000C000000}"/>
            </a:ext>
          </a:extLst>
        </xdr:cNvPr>
        <xdr:cNvSpPr/>
      </xdr:nvSpPr>
      <xdr:spPr>
        <a:xfrm>
          <a:off x="12135971" y="447114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 "</a:t>
          </a:r>
          <a:endParaRPr lang="es-ES_tradnl" sz="1200" b="1"/>
        </a:p>
      </xdr:txBody>
    </xdr:sp>
    <xdr:clientData/>
  </xdr:twoCellAnchor>
  <xdr:twoCellAnchor>
    <xdr:from>
      <xdr:col>2</xdr:col>
      <xdr:colOff>145676</xdr:colOff>
      <xdr:row>68</xdr:row>
      <xdr:rowOff>11206</xdr:rowOff>
    </xdr:from>
    <xdr:to>
      <xdr:col>21</xdr:col>
      <xdr:colOff>318245</xdr:colOff>
      <xdr:row>68</xdr:row>
      <xdr:rowOff>156885</xdr:rowOff>
    </xdr:to>
    <xdr:sp macro="" textlink="">
      <xdr:nvSpPr>
        <xdr:cNvPr id="11" name="4 CuadroTexto">
          <a:extLst>
            <a:ext uri="{FF2B5EF4-FFF2-40B4-BE49-F238E27FC236}">
              <a16:creationId xmlns:a16="http://schemas.microsoft.com/office/drawing/2014/main" id="{00000000-0008-0000-1900-00000B000000}"/>
            </a:ext>
          </a:extLst>
        </xdr:cNvPr>
        <xdr:cNvSpPr txBox="1"/>
      </xdr:nvSpPr>
      <xdr:spPr>
        <a:xfrm>
          <a:off x="1367117" y="14545235"/>
          <a:ext cx="9518275"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2</xdr:col>
      <xdr:colOff>361950</xdr:colOff>
      <xdr:row>2</xdr:row>
      <xdr:rowOff>171450</xdr:rowOff>
    </xdr:from>
    <xdr:to>
      <xdr:col>4</xdr:col>
      <xdr:colOff>438150</xdr:colOff>
      <xdr:row>3</xdr:row>
      <xdr:rowOff>0</xdr:rowOff>
    </xdr:to>
    <xdr:sp macro="" textlink="">
      <xdr:nvSpPr>
        <xdr:cNvPr id="28675" name="Graphique 3">
          <a:extLst>
            <a:ext uri="{FF2B5EF4-FFF2-40B4-BE49-F238E27FC236}">
              <a16:creationId xmlns:a16="http://schemas.microsoft.com/office/drawing/2014/main" id="{775468BC-38ED-47B4-8E12-B2D6C6185706}"/>
            </a:ext>
          </a:extLst>
        </xdr:cNvPr>
        <xdr:cNvSpPr>
          <a:spLocks noChangeAspect="1"/>
        </xdr:cNvSpPr>
      </xdr:nvSpPr>
      <xdr:spPr bwMode="auto">
        <a:xfrm>
          <a:off x="1571625" y="695325"/>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A00-000002000000}"/>
            </a:ext>
          </a:extLst>
        </xdr:cNvPr>
        <xdr:cNvSpPr txBox="1"/>
      </xdr:nvSpPr>
      <xdr:spPr>
        <a:xfrm>
          <a:off x="978275" y="158260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A00-000003000000}"/>
            </a:ext>
          </a:extLst>
        </xdr:cNvPr>
        <xdr:cNvSpPr txBox="1"/>
      </xdr:nvSpPr>
      <xdr:spPr>
        <a:xfrm rot="16200000">
          <a:off x="817184" y="2849403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6" name="5 CuadroTexto">
          <a:extLst>
            <a:ext uri="{FF2B5EF4-FFF2-40B4-BE49-F238E27FC236}">
              <a16:creationId xmlns:a16="http://schemas.microsoft.com/office/drawing/2014/main" id="{00000000-0008-0000-1A00-000006000000}"/>
            </a:ext>
          </a:extLst>
        </xdr:cNvPr>
        <xdr:cNvSpPr txBox="1"/>
      </xdr:nvSpPr>
      <xdr:spPr>
        <a:xfrm>
          <a:off x="978275" y="316185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390299</xdr:colOff>
      <xdr:row>2</xdr:row>
      <xdr:rowOff>1268</xdr:rowOff>
    </xdr:from>
    <xdr:to>
      <xdr:col>22</xdr:col>
      <xdr:colOff>722663</xdr:colOff>
      <xdr:row>24</xdr:row>
      <xdr:rowOff>247650</xdr:rowOff>
    </xdr:to>
    <xdr:sp macro="" textlink="">
      <xdr:nvSpPr>
        <xdr:cNvPr id="8" name="7 CuadroTexto">
          <a:extLst>
            <a:ext uri="{FF2B5EF4-FFF2-40B4-BE49-F238E27FC236}">
              <a16:creationId xmlns:a16="http://schemas.microsoft.com/office/drawing/2014/main" id="{00000000-0008-0000-1A00-000008000000}"/>
            </a:ext>
          </a:extLst>
        </xdr:cNvPr>
        <xdr:cNvSpPr txBox="1"/>
      </xdr:nvSpPr>
      <xdr:spPr>
        <a:xfrm>
          <a:off x="10820174" y="382268"/>
          <a:ext cx="4161414" cy="45516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 Para los eléctricos imprima la información sobre ZE READY TO CHARGE (pestaña siguiente).</a:t>
          </a:r>
        </a:p>
        <a:p>
          <a:pPr marL="0" marR="0" lvl="0" indent="0" defTabSz="914400" eaLnBrk="1" fontAlgn="auto" latinLnBrk="0" hangingPunct="1">
            <a:lnSpc>
              <a:spcPct val="100000"/>
            </a:lnSpc>
            <a:spcBef>
              <a:spcPts val="0"/>
            </a:spcBef>
            <a:spcAft>
              <a:spcPts val="0"/>
            </a:spcAft>
            <a:buClrTx/>
            <a:buSzTx/>
            <a:buFontTx/>
            <a:buNone/>
            <a:tabLst/>
            <a:defRPr/>
          </a:pPr>
          <a:endParaRPr lang="es-ES" sz="15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914998</xdr:colOff>
      <xdr:row>26</xdr:row>
      <xdr:rowOff>171338</xdr:rowOff>
    </xdr:from>
    <xdr:to>
      <xdr:col>21</xdr:col>
      <xdr:colOff>175184</xdr:colOff>
      <xdr:row>31</xdr:row>
      <xdr:rowOff>125879</xdr:rowOff>
    </xdr:to>
    <xdr:sp macro="" textlink="">
      <xdr:nvSpPr>
        <xdr:cNvPr id="9" name="8 Flecha izquierda">
          <a:hlinkClick xmlns:r="http://schemas.openxmlformats.org/officeDocument/2006/relationships" r:id="rId1"/>
          <a:extLst>
            <a:ext uri="{FF2B5EF4-FFF2-40B4-BE49-F238E27FC236}">
              <a16:creationId xmlns:a16="http://schemas.microsoft.com/office/drawing/2014/main" id="{00000000-0008-0000-1A00-000009000000}"/>
            </a:ext>
          </a:extLst>
        </xdr:cNvPr>
        <xdr:cNvSpPr/>
      </xdr:nvSpPr>
      <xdr:spPr>
        <a:xfrm>
          <a:off x="11344873" y="5276738"/>
          <a:ext cx="1946236" cy="102134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xdr:col>
      <xdr:colOff>0</xdr:colOff>
      <xdr:row>71</xdr:row>
      <xdr:rowOff>38100</xdr:rowOff>
    </xdr:from>
    <xdr:to>
      <xdr:col>5</xdr:col>
      <xdr:colOff>284525</xdr:colOff>
      <xdr:row>72</xdr:row>
      <xdr:rowOff>15351</xdr:rowOff>
    </xdr:to>
    <xdr:pic>
      <xdr:nvPicPr>
        <xdr:cNvPr id="12" name="Image 2" descr="Une image contenant flèche&#10;&#10;Description générée automatiquement">
          <a:extLst>
            <a:ext uri="{FF2B5EF4-FFF2-40B4-BE49-F238E27FC236}">
              <a16:creationId xmlns:a16="http://schemas.microsoft.com/office/drawing/2014/main" id="{C10663A2-A4A6-40C9-BE78-ED1414536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6211550"/>
          <a:ext cx="3412535" cy="365872"/>
        </a:xfrm>
        <a:prstGeom prst="rect">
          <a:avLst/>
        </a:prstGeom>
      </xdr:spPr>
    </xdr:pic>
    <xdr:clientData/>
  </xdr:twoCellAnchor>
  <xdr:twoCellAnchor editAs="oneCell">
    <xdr:from>
      <xdr:col>2</xdr:col>
      <xdr:colOff>40005</xdr:colOff>
      <xdr:row>2</xdr:row>
      <xdr:rowOff>91440</xdr:rowOff>
    </xdr:from>
    <xdr:to>
      <xdr:col>5</xdr:col>
      <xdr:colOff>358820</xdr:colOff>
      <xdr:row>3</xdr:row>
      <xdr:rowOff>59167</xdr:rowOff>
    </xdr:to>
    <xdr:pic>
      <xdr:nvPicPr>
        <xdr:cNvPr id="10" name="Image 2" descr="Une image contenant flèche&#10;&#10;Description générée automatiquement">
          <a:extLst>
            <a:ext uri="{FF2B5EF4-FFF2-40B4-BE49-F238E27FC236}">
              <a16:creationId xmlns:a16="http://schemas.microsoft.com/office/drawing/2014/main" id="{4B999EA3-48A5-408A-A200-500670B22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130" y="472440"/>
          <a:ext cx="3513500" cy="373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62788</xdr:colOff>
      <xdr:row>38</xdr:row>
      <xdr:rowOff>19009</xdr:rowOff>
    </xdr:from>
    <xdr:to>
      <xdr:col>10</xdr:col>
      <xdr:colOff>446889</xdr:colOff>
      <xdr:row>43</xdr:row>
      <xdr:rowOff>57165</xdr:rowOff>
    </xdr:to>
    <xdr:sp macro="" textlink="">
      <xdr:nvSpPr>
        <xdr:cNvPr id="8" name="7 Bisel">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5634913" y="7035759"/>
          <a:ext cx="3495601" cy="831906"/>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INFORMACIÓN VN</a:t>
          </a:r>
        </a:p>
      </xdr:txBody>
    </xdr:sp>
    <xdr:clientData/>
  </xdr:twoCellAnchor>
  <xdr:twoCellAnchor>
    <xdr:from>
      <xdr:col>6</xdr:col>
      <xdr:colOff>59533</xdr:colOff>
      <xdr:row>44</xdr:row>
      <xdr:rowOff>35704</xdr:rowOff>
    </xdr:from>
    <xdr:to>
      <xdr:col>10</xdr:col>
      <xdr:colOff>474114</xdr:colOff>
      <xdr:row>49</xdr:row>
      <xdr:rowOff>35967</xdr:rowOff>
    </xdr:to>
    <xdr:sp macro="" textlink="">
      <xdr:nvSpPr>
        <xdr:cNvPr id="10" name="9 Bisel">
          <a:hlinkClick xmlns:r="http://schemas.openxmlformats.org/officeDocument/2006/relationships" r:id="rId2"/>
          <a:extLst>
            <a:ext uri="{FF2B5EF4-FFF2-40B4-BE49-F238E27FC236}">
              <a16:creationId xmlns:a16="http://schemas.microsoft.com/office/drawing/2014/main" id="{00000000-0008-0000-0200-00000A000000}"/>
            </a:ext>
          </a:extLst>
        </xdr:cNvPr>
        <xdr:cNvSpPr/>
      </xdr:nvSpPr>
      <xdr:spPr>
        <a:xfrm>
          <a:off x="5631658" y="8004954"/>
          <a:ext cx="3526081" cy="794013"/>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PEDIDO</a:t>
          </a:r>
          <a:r>
            <a:rPr lang="es-ES_tradnl" sz="1600" b="1" baseline="0">
              <a:solidFill>
                <a:sysClr val="windowText" lastClr="000000"/>
              </a:solidFill>
            </a:rPr>
            <a:t> </a:t>
          </a:r>
          <a:r>
            <a:rPr lang="es-ES_tradnl" sz="1600" b="1">
              <a:solidFill>
                <a:sysClr val="windowText" lastClr="000000"/>
              </a:solidFill>
            </a:rPr>
            <a:t>VN</a:t>
          </a:r>
        </a:p>
      </xdr:txBody>
    </xdr:sp>
    <xdr:clientData/>
  </xdr:twoCellAnchor>
  <xdr:twoCellAnchor>
    <xdr:from>
      <xdr:col>6</xdr:col>
      <xdr:colOff>669961</xdr:colOff>
      <xdr:row>50</xdr:row>
      <xdr:rowOff>27562</xdr:rowOff>
    </xdr:from>
    <xdr:to>
      <xdr:col>10</xdr:col>
      <xdr:colOff>513334</xdr:colOff>
      <xdr:row>52</xdr:row>
      <xdr:rowOff>95470</xdr:rowOff>
    </xdr:to>
    <xdr:sp macro="" textlink="">
      <xdr:nvSpPr>
        <xdr:cNvPr id="15" name="14 Bisel">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242086" y="8949312"/>
          <a:ext cx="2954873" cy="385408"/>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ysClr val="windowText" lastClr="000000"/>
              </a:solidFill>
            </a:rPr>
            <a:t>Contabilidad-Dossier</a:t>
          </a:r>
          <a:r>
            <a:rPr lang="es-ES_tradnl" sz="1600" b="1" baseline="0">
              <a:solidFill>
                <a:sysClr val="windowText" lastClr="000000"/>
              </a:solidFill>
            </a:rPr>
            <a:t> VN</a:t>
          </a:r>
          <a:endParaRPr lang="es-ES_tradnl" sz="1600" b="1">
            <a:solidFill>
              <a:sysClr val="windowText" lastClr="000000"/>
            </a:solidFill>
          </a:endParaRPr>
        </a:p>
      </xdr:txBody>
    </xdr:sp>
    <xdr:clientData/>
  </xdr:twoCellAnchor>
  <xdr:twoCellAnchor>
    <xdr:from>
      <xdr:col>6</xdr:col>
      <xdr:colOff>631189</xdr:colOff>
      <xdr:row>53</xdr:row>
      <xdr:rowOff>119321</xdr:rowOff>
    </xdr:from>
    <xdr:to>
      <xdr:col>10</xdr:col>
      <xdr:colOff>493612</xdr:colOff>
      <xdr:row>56</xdr:row>
      <xdr:rowOff>27941</xdr:rowOff>
    </xdr:to>
    <xdr:sp macro="" textlink="">
      <xdr:nvSpPr>
        <xdr:cNvPr id="16" name="15 Bisel">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03314" y="9517321"/>
          <a:ext cx="2973923" cy="41662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13</xdr:col>
      <xdr:colOff>42865</xdr:colOff>
      <xdr:row>38</xdr:row>
      <xdr:rowOff>78997</xdr:rowOff>
    </xdr:from>
    <xdr:to>
      <xdr:col>17</xdr:col>
      <xdr:colOff>362084</xdr:colOff>
      <xdr:row>43</xdr:row>
      <xdr:rowOff>98103</xdr:rowOff>
    </xdr:to>
    <xdr:sp macro="" textlink="">
      <xdr:nvSpPr>
        <xdr:cNvPr id="44" name="43 Bisel">
          <a:hlinkClick xmlns:r="http://schemas.openxmlformats.org/officeDocument/2006/relationships" r:id="rId5"/>
          <a:extLst>
            <a:ext uri="{FF2B5EF4-FFF2-40B4-BE49-F238E27FC236}">
              <a16:creationId xmlns:a16="http://schemas.microsoft.com/office/drawing/2014/main" id="{00000000-0008-0000-0200-00002C000000}"/>
            </a:ext>
          </a:extLst>
        </xdr:cNvPr>
        <xdr:cNvSpPr/>
      </xdr:nvSpPr>
      <xdr:spPr>
        <a:xfrm>
          <a:off x="10933115" y="7095747"/>
          <a:ext cx="3430719" cy="812856"/>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VN</a:t>
          </a:r>
        </a:p>
      </xdr:txBody>
    </xdr:sp>
    <xdr:clientData/>
  </xdr:twoCellAnchor>
  <xdr:twoCellAnchor>
    <xdr:from>
      <xdr:col>13</xdr:col>
      <xdr:colOff>5320</xdr:colOff>
      <xdr:row>47</xdr:row>
      <xdr:rowOff>95375</xdr:rowOff>
    </xdr:from>
    <xdr:to>
      <xdr:col>17</xdr:col>
      <xdr:colOff>345494</xdr:colOff>
      <xdr:row>52</xdr:row>
      <xdr:rowOff>94367</xdr:rowOff>
    </xdr:to>
    <xdr:sp macro="" textlink="">
      <xdr:nvSpPr>
        <xdr:cNvPr id="45" name="44 Bisel">
          <a:hlinkClick xmlns:r="http://schemas.openxmlformats.org/officeDocument/2006/relationships" r:id="rId6"/>
          <a:extLst>
            <a:ext uri="{FF2B5EF4-FFF2-40B4-BE49-F238E27FC236}">
              <a16:creationId xmlns:a16="http://schemas.microsoft.com/office/drawing/2014/main" id="{00000000-0008-0000-0200-00002D000000}"/>
            </a:ext>
          </a:extLst>
        </xdr:cNvPr>
        <xdr:cNvSpPr/>
      </xdr:nvSpPr>
      <xdr:spPr>
        <a:xfrm>
          <a:off x="10895570" y="8540875"/>
          <a:ext cx="3451674" cy="792742"/>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a:t>
          </a:r>
          <a:r>
            <a:rPr lang="es-ES_tradnl" sz="1600" b="1" baseline="0">
              <a:solidFill>
                <a:schemeClr val="bg1"/>
              </a:solidFill>
            </a:rPr>
            <a:t> </a:t>
          </a:r>
          <a:r>
            <a:rPr lang="es-ES_tradnl" sz="1600" b="1">
              <a:solidFill>
                <a:schemeClr val="bg1"/>
              </a:solidFill>
            </a:rPr>
            <a:t>VN</a:t>
          </a:r>
        </a:p>
      </xdr:txBody>
    </xdr:sp>
    <xdr:clientData/>
  </xdr:twoCellAnchor>
  <xdr:twoCellAnchor>
    <xdr:from>
      <xdr:col>13</xdr:col>
      <xdr:colOff>450252</xdr:colOff>
      <xdr:row>53</xdr:row>
      <xdr:rowOff>131050</xdr:rowOff>
    </xdr:from>
    <xdr:to>
      <xdr:col>17</xdr:col>
      <xdr:colOff>323120</xdr:colOff>
      <xdr:row>55</xdr:row>
      <xdr:rowOff>170665</xdr:rowOff>
    </xdr:to>
    <xdr:sp macro="" textlink="">
      <xdr:nvSpPr>
        <xdr:cNvPr id="46" name="45 Bisel">
          <a:hlinkClick xmlns:r="http://schemas.openxmlformats.org/officeDocument/2006/relationships" r:id="rId7"/>
          <a:extLst>
            <a:ext uri="{FF2B5EF4-FFF2-40B4-BE49-F238E27FC236}">
              <a16:creationId xmlns:a16="http://schemas.microsoft.com/office/drawing/2014/main" id="{00000000-0008-0000-0200-00002E000000}"/>
            </a:ext>
          </a:extLst>
        </xdr:cNvPr>
        <xdr:cNvSpPr/>
      </xdr:nvSpPr>
      <xdr:spPr>
        <a:xfrm>
          <a:off x="11340502" y="9529050"/>
          <a:ext cx="2984368" cy="372990"/>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13</xdr:col>
      <xdr:colOff>461645</xdr:colOff>
      <xdr:row>57</xdr:row>
      <xdr:rowOff>238</xdr:rowOff>
    </xdr:from>
    <xdr:to>
      <xdr:col>17</xdr:col>
      <xdr:colOff>317368</xdr:colOff>
      <xdr:row>59</xdr:row>
      <xdr:rowOff>79375</xdr:rowOff>
    </xdr:to>
    <xdr:sp macro="" textlink="">
      <xdr:nvSpPr>
        <xdr:cNvPr id="47" name="46 Bisel">
          <a:hlinkClick xmlns:r="http://schemas.openxmlformats.org/officeDocument/2006/relationships" r:id="rId8"/>
          <a:extLst>
            <a:ext uri="{FF2B5EF4-FFF2-40B4-BE49-F238E27FC236}">
              <a16:creationId xmlns:a16="http://schemas.microsoft.com/office/drawing/2014/main" id="{00000000-0008-0000-0200-00002F000000}"/>
            </a:ext>
          </a:extLst>
        </xdr:cNvPr>
        <xdr:cNvSpPr/>
      </xdr:nvSpPr>
      <xdr:spPr>
        <a:xfrm>
          <a:off x="11351895" y="10064988"/>
          <a:ext cx="2967223" cy="3966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4</xdr:col>
      <xdr:colOff>589137</xdr:colOff>
      <xdr:row>5</xdr:row>
      <xdr:rowOff>173766</xdr:rowOff>
    </xdr:from>
    <xdr:to>
      <xdr:col>9</xdr:col>
      <xdr:colOff>84192</xdr:colOff>
      <xdr:row>10</xdr:row>
      <xdr:rowOff>27409</xdr:rowOff>
    </xdr:to>
    <xdr:sp macro="" textlink="">
      <xdr:nvSpPr>
        <xdr:cNvPr id="86" name="85 Bisel">
          <a:hlinkClick xmlns:r="http://schemas.openxmlformats.org/officeDocument/2006/relationships" r:id="rId9"/>
          <a:extLst>
            <a:ext uri="{FF2B5EF4-FFF2-40B4-BE49-F238E27FC236}">
              <a16:creationId xmlns:a16="http://schemas.microsoft.com/office/drawing/2014/main" id="{00000000-0008-0000-0200-000056000000}"/>
            </a:ext>
          </a:extLst>
        </xdr:cNvPr>
        <xdr:cNvSpPr/>
      </xdr:nvSpPr>
      <xdr:spPr>
        <a:xfrm>
          <a:off x="4602337" y="1202466"/>
          <a:ext cx="3571755" cy="831543"/>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FLASH</a:t>
          </a:r>
          <a:r>
            <a:rPr lang="es-ES_tradnl" sz="1600" b="1" baseline="0">
              <a:solidFill>
                <a:schemeClr val="bg1"/>
              </a:solidFill>
            </a:rPr>
            <a:t> AVES</a:t>
          </a:r>
          <a:endParaRPr lang="es-ES_tradnl" sz="1600" b="1">
            <a:solidFill>
              <a:schemeClr val="bg1"/>
            </a:solidFill>
          </a:endParaRPr>
        </a:p>
      </xdr:txBody>
    </xdr:sp>
    <xdr:clientData/>
  </xdr:twoCellAnchor>
  <xdr:twoCellAnchor>
    <xdr:from>
      <xdr:col>4</xdr:col>
      <xdr:colOff>591053</xdr:colOff>
      <xdr:row>10</xdr:row>
      <xdr:rowOff>122464</xdr:rowOff>
    </xdr:from>
    <xdr:to>
      <xdr:col>9</xdr:col>
      <xdr:colOff>86108</xdr:colOff>
      <xdr:row>14</xdr:row>
      <xdr:rowOff>125495</xdr:rowOff>
    </xdr:to>
    <xdr:sp macro="" textlink="">
      <xdr:nvSpPr>
        <xdr:cNvPr id="87" name="86 Bisel">
          <a:extLst>
            <a:ext uri="{FF2B5EF4-FFF2-40B4-BE49-F238E27FC236}">
              <a16:creationId xmlns:a16="http://schemas.microsoft.com/office/drawing/2014/main" id="{00000000-0008-0000-0200-000057000000}"/>
            </a:ext>
          </a:extLst>
        </xdr:cNvPr>
        <xdr:cNvSpPr/>
      </xdr:nvSpPr>
      <xdr:spPr>
        <a:xfrm>
          <a:off x="4414660" y="2041071"/>
          <a:ext cx="3386698" cy="81946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TÉRMICOS - HÍBRIDOS</a:t>
          </a:r>
        </a:p>
      </xdr:txBody>
    </xdr:sp>
    <xdr:clientData/>
  </xdr:twoCellAnchor>
  <xdr:twoCellAnchor>
    <xdr:from>
      <xdr:col>4</xdr:col>
      <xdr:colOff>575268</xdr:colOff>
      <xdr:row>15</xdr:row>
      <xdr:rowOff>15875</xdr:rowOff>
    </xdr:from>
    <xdr:to>
      <xdr:col>9</xdr:col>
      <xdr:colOff>70323</xdr:colOff>
      <xdr:row>19</xdr:row>
      <xdr:rowOff>24212</xdr:rowOff>
    </xdr:to>
    <xdr:sp macro="" textlink="">
      <xdr:nvSpPr>
        <xdr:cNvPr id="91" name="90 Bisel">
          <a:extLst>
            <a:ext uri="{FF2B5EF4-FFF2-40B4-BE49-F238E27FC236}">
              <a16:creationId xmlns:a16="http://schemas.microsoft.com/office/drawing/2014/main" id="{00000000-0008-0000-0200-00005B000000}"/>
            </a:ext>
          </a:extLst>
        </xdr:cNvPr>
        <xdr:cNvSpPr/>
      </xdr:nvSpPr>
      <xdr:spPr>
        <a:xfrm>
          <a:off x="4401143" y="2968625"/>
          <a:ext cx="3384430" cy="8338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ELÉCTRICOS</a:t>
          </a:r>
        </a:p>
      </xdr:txBody>
    </xdr:sp>
    <xdr:clientData/>
  </xdr:twoCellAnchor>
  <xdr:twoCellAnchor>
    <xdr:from>
      <xdr:col>20</xdr:col>
      <xdr:colOff>783945</xdr:colOff>
      <xdr:row>15</xdr:row>
      <xdr:rowOff>125685</xdr:rowOff>
    </xdr:from>
    <xdr:to>
      <xdr:col>25</xdr:col>
      <xdr:colOff>366313</xdr:colOff>
      <xdr:row>19</xdr:row>
      <xdr:rowOff>103154</xdr:rowOff>
    </xdr:to>
    <xdr:sp macro="" textlink="">
      <xdr:nvSpPr>
        <xdr:cNvPr id="93" name="92 Bisel">
          <a:extLst>
            <a:ext uri="{FF2B5EF4-FFF2-40B4-BE49-F238E27FC236}">
              <a16:creationId xmlns:a16="http://schemas.microsoft.com/office/drawing/2014/main" id="{00000000-0008-0000-0200-00005D000000}"/>
            </a:ext>
          </a:extLst>
        </xdr:cNvPr>
        <xdr:cNvSpPr/>
      </xdr:nvSpPr>
      <xdr:spPr>
        <a:xfrm>
          <a:off x="17535245" y="3211785"/>
          <a:ext cx="3582868" cy="8410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RENAULT</a:t>
          </a:r>
        </a:p>
      </xdr:txBody>
    </xdr:sp>
    <xdr:clientData/>
  </xdr:twoCellAnchor>
  <xdr:twoCellAnchor>
    <xdr:from>
      <xdr:col>15</xdr:col>
      <xdr:colOff>233864</xdr:colOff>
      <xdr:row>15</xdr:row>
      <xdr:rowOff>172360</xdr:rowOff>
    </xdr:from>
    <xdr:to>
      <xdr:col>19</xdr:col>
      <xdr:colOff>648082</xdr:colOff>
      <xdr:row>19</xdr:row>
      <xdr:rowOff>125042</xdr:rowOff>
    </xdr:to>
    <xdr:sp macro="" textlink="">
      <xdr:nvSpPr>
        <xdr:cNvPr id="95" name="94 Bisel">
          <a:extLst>
            <a:ext uri="{FF2B5EF4-FFF2-40B4-BE49-F238E27FC236}">
              <a16:creationId xmlns:a16="http://schemas.microsoft.com/office/drawing/2014/main" id="{00000000-0008-0000-0200-00005F000000}"/>
            </a:ext>
          </a:extLst>
        </xdr:cNvPr>
        <xdr:cNvSpPr/>
      </xdr:nvSpPr>
      <xdr:spPr>
        <a:xfrm>
          <a:off x="12984664" y="3258460"/>
          <a:ext cx="3614618" cy="8162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CONTRATO DE PRÉSTAMO GRATUITO</a:t>
          </a:r>
        </a:p>
      </xdr:txBody>
    </xdr:sp>
    <xdr:clientData/>
  </xdr:twoCellAnchor>
  <xdr:twoCellAnchor>
    <xdr:from>
      <xdr:col>15</xdr:col>
      <xdr:colOff>233865</xdr:colOff>
      <xdr:row>11</xdr:row>
      <xdr:rowOff>39912</xdr:rowOff>
    </xdr:from>
    <xdr:to>
      <xdr:col>19</xdr:col>
      <xdr:colOff>648083</xdr:colOff>
      <xdr:row>14</xdr:row>
      <xdr:rowOff>205319</xdr:rowOff>
    </xdr:to>
    <xdr:sp macro="" textlink="">
      <xdr:nvSpPr>
        <xdr:cNvPr id="97" name="96 Bisel">
          <a:hlinkClick xmlns:r="http://schemas.openxmlformats.org/officeDocument/2006/relationships" r:id="rId10"/>
          <a:extLst>
            <a:ext uri="{FF2B5EF4-FFF2-40B4-BE49-F238E27FC236}">
              <a16:creationId xmlns:a16="http://schemas.microsoft.com/office/drawing/2014/main" id="{00000000-0008-0000-0200-000061000000}"/>
            </a:ext>
          </a:extLst>
        </xdr:cNvPr>
        <xdr:cNvSpPr/>
      </xdr:nvSpPr>
      <xdr:spPr>
        <a:xfrm>
          <a:off x="12984665" y="2262412"/>
          <a:ext cx="3614618" cy="813107"/>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CALIDAD ENTREGA</a:t>
          </a:r>
          <a:r>
            <a:rPr lang="es-ES_tradnl" sz="1600" b="1" baseline="0">
              <a:solidFill>
                <a:schemeClr val="bg1"/>
              </a:solidFill>
            </a:rPr>
            <a:t> VN</a:t>
          </a:r>
          <a:endParaRPr lang="es-ES_tradnl" sz="1600" b="1">
            <a:solidFill>
              <a:schemeClr val="bg1"/>
            </a:solidFill>
          </a:endParaRPr>
        </a:p>
      </xdr:txBody>
    </xdr:sp>
    <xdr:clientData/>
  </xdr:twoCellAnchor>
  <xdr:twoCellAnchor>
    <xdr:from>
      <xdr:col>9</xdr:col>
      <xdr:colOff>497389</xdr:colOff>
      <xdr:row>15</xdr:row>
      <xdr:rowOff>143785</xdr:rowOff>
    </xdr:from>
    <xdr:to>
      <xdr:col>14</xdr:col>
      <xdr:colOff>206757</xdr:colOff>
      <xdr:row>19</xdr:row>
      <xdr:rowOff>109167</xdr:rowOff>
    </xdr:to>
    <xdr:sp macro="" textlink="">
      <xdr:nvSpPr>
        <xdr:cNvPr id="89" name="94 Bisel">
          <a:extLst>
            <a:ext uri="{FF2B5EF4-FFF2-40B4-BE49-F238E27FC236}">
              <a16:creationId xmlns:a16="http://schemas.microsoft.com/office/drawing/2014/main" id="{00000000-0008-0000-0200-000059000000}"/>
            </a:ext>
          </a:extLst>
        </xdr:cNvPr>
        <xdr:cNvSpPr/>
      </xdr:nvSpPr>
      <xdr:spPr>
        <a:xfrm>
          <a:off x="8587289" y="3229885"/>
          <a:ext cx="3570168" cy="8289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RENAULT</a:t>
          </a:r>
          <a:endParaRPr lang="es-ES_tradnl" sz="1600" b="1">
            <a:solidFill>
              <a:schemeClr val="bg1"/>
            </a:solidFill>
          </a:endParaRPr>
        </a:p>
      </xdr:txBody>
    </xdr:sp>
    <xdr:clientData/>
  </xdr:twoCellAnchor>
  <xdr:twoCellAnchor>
    <xdr:from>
      <xdr:col>20</xdr:col>
      <xdr:colOff>777595</xdr:colOff>
      <xdr:row>11</xdr:row>
      <xdr:rowOff>5035</xdr:rowOff>
    </xdr:from>
    <xdr:to>
      <xdr:col>25</xdr:col>
      <xdr:colOff>359963</xdr:colOff>
      <xdr:row>15</xdr:row>
      <xdr:rowOff>4729</xdr:rowOff>
    </xdr:to>
    <xdr:sp macro="" textlink="">
      <xdr:nvSpPr>
        <xdr:cNvPr id="90" name="92 Bisel">
          <a:extLst>
            <a:ext uri="{FF2B5EF4-FFF2-40B4-BE49-F238E27FC236}">
              <a16:creationId xmlns:a16="http://schemas.microsoft.com/office/drawing/2014/main" id="{00000000-0008-0000-0200-00005A000000}"/>
            </a:ext>
          </a:extLst>
        </xdr:cNvPr>
        <xdr:cNvSpPr/>
      </xdr:nvSpPr>
      <xdr:spPr>
        <a:xfrm>
          <a:off x="17528895" y="2227535"/>
          <a:ext cx="358286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DACIA</a:t>
          </a:r>
          <a:endParaRPr lang="es-ES_tradnl" sz="1600" b="1">
            <a:solidFill>
              <a:schemeClr val="bg1"/>
            </a:solidFill>
          </a:endParaRPr>
        </a:p>
      </xdr:txBody>
    </xdr:sp>
    <xdr:clientData/>
  </xdr:twoCellAnchor>
  <xdr:twoCellAnchor>
    <xdr:from>
      <xdr:col>15</xdr:col>
      <xdr:colOff>233864</xdr:colOff>
      <xdr:row>20</xdr:row>
      <xdr:rowOff>45360</xdr:rowOff>
    </xdr:from>
    <xdr:to>
      <xdr:col>19</xdr:col>
      <xdr:colOff>648082</xdr:colOff>
      <xdr:row>23</xdr:row>
      <xdr:rowOff>159967</xdr:rowOff>
    </xdr:to>
    <xdr:sp macro="" textlink="">
      <xdr:nvSpPr>
        <xdr:cNvPr id="98" name="94 Bisel">
          <a:extLst>
            <a:ext uri="{FF2B5EF4-FFF2-40B4-BE49-F238E27FC236}">
              <a16:creationId xmlns:a16="http://schemas.microsoft.com/office/drawing/2014/main" id="{00000000-0008-0000-0200-000062000000}"/>
            </a:ext>
          </a:extLst>
        </xdr:cNvPr>
        <xdr:cNvSpPr/>
      </xdr:nvSpPr>
      <xdr:spPr>
        <a:xfrm>
          <a:off x="12984664" y="4210960"/>
          <a:ext cx="3614618" cy="77500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VALORACIÓN VO</a:t>
          </a:r>
        </a:p>
      </xdr:txBody>
    </xdr:sp>
    <xdr:clientData/>
  </xdr:twoCellAnchor>
  <xdr:twoCellAnchor>
    <xdr:from>
      <xdr:col>20</xdr:col>
      <xdr:colOff>793470</xdr:colOff>
      <xdr:row>20</xdr:row>
      <xdr:rowOff>17735</xdr:rowOff>
    </xdr:from>
    <xdr:to>
      <xdr:col>25</xdr:col>
      <xdr:colOff>375838</xdr:colOff>
      <xdr:row>23</xdr:row>
      <xdr:rowOff>160304</xdr:rowOff>
    </xdr:to>
    <xdr:sp macro="" textlink="">
      <xdr:nvSpPr>
        <xdr:cNvPr id="30" name="92 Bisel">
          <a:extLst>
            <a:ext uri="{FF2B5EF4-FFF2-40B4-BE49-F238E27FC236}">
              <a16:creationId xmlns:a16="http://schemas.microsoft.com/office/drawing/2014/main" id="{00000000-0008-0000-0200-00001E000000}"/>
            </a:ext>
          </a:extLst>
        </xdr:cNvPr>
        <xdr:cNvSpPr/>
      </xdr:nvSpPr>
      <xdr:spPr>
        <a:xfrm>
          <a:off x="17544770" y="4183335"/>
          <a:ext cx="3582868" cy="8029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DACIA</a:t>
          </a:r>
        </a:p>
      </xdr:txBody>
    </xdr:sp>
    <xdr:clientData/>
  </xdr:twoCellAnchor>
  <xdr:twoCellAnchor>
    <xdr:from>
      <xdr:col>15</xdr:col>
      <xdr:colOff>221970</xdr:colOff>
      <xdr:row>6</xdr:row>
      <xdr:rowOff>17735</xdr:rowOff>
    </xdr:from>
    <xdr:to>
      <xdr:col>19</xdr:col>
      <xdr:colOff>642538</xdr:colOff>
      <xdr:row>10</xdr:row>
      <xdr:rowOff>71404</xdr:rowOff>
    </xdr:to>
    <xdr:sp macro="" textlink="">
      <xdr:nvSpPr>
        <xdr:cNvPr id="33" name="92 Bisel">
          <a:extLst>
            <a:ext uri="{FF2B5EF4-FFF2-40B4-BE49-F238E27FC236}">
              <a16:creationId xmlns:a16="http://schemas.microsoft.com/office/drawing/2014/main" id="{00000000-0008-0000-0200-000021000000}"/>
            </a:ext>
          </a:extLst>
        </xdr:cNvPr>
        <xdr:cNvSpPr/>
      </xdr:nvSpPr>
      <xdr:spPr>
        <a:xfrm>
          <a:off x="12972770" y="1262335"/>
          <a:ext cx="3620968" cy="8156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CARTA AGRADECIMIENTO</a:t>
          </a:r>
        </a:p>
      </xdr:txBody>
    </xdr:sp>
    <xdr:clientData/>
  </xdr:twoCellAnchor>
  <xdr:twoCellAnchor>
    <xdr:from>
      <xdr:col>20</xdr:col>
      <xdr:colOff>739495</xdr:colOff>
      <xdr:row>6</xdr:row>
      <xdr:rowOff>5035</xdr:rowOff>
    </xdr:from>
    <xdr:to>
      <xdr:col>25</xdr:col>
      <xdr:colOff>321863</xdr:colOff>
      <xdr:row>10</xdr:row>
      <xdr:rowOff>80929</xdr:rowOff>
    </xdr:to>
    <xdr:sp macro="" textlink="">
      <xdr:nvSpPr>
        <xdr:cNvPr id="31" name="92 Bisel">
          <a:extLst>
            <a:ext uri="{FF2B5EF4-FFF2-40B4-BE49-F238E27FC236}">
              <a16:creationId xmlns:a16="http://schemas.microsoft.com/office/drawing/2014/main" id="{00000000-0008-0000-0200-00001F000000}"/>
            </a:ext>
          </a:extLst>
        </xdr:cNvPr>
        <xdr:cNvSpPr/>
      </xdr:nvSpPr>
      <xdr:spPr>
        <a:xfrm>
          <a:off x="17490795" y="1249635"/>
          <a:ext cx="3582868" cy="8378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RENAULT</a:t>
          </a:r>
          <a:endParaRPr lang="es-ES_tradnl" sz="1600" b="1">
            <a:solidFill>
              <a:schemeClr val="bg1"/>
            </a:solidFill>
          </a:endParaRPr>
        </a:p>
      </xdr:txBody>
    </xdr:sp>
    <xdr:clientData/>
  </xdr:twoCellAnchor>
  <xdr:twoCellAnchor>
    <xdr:from>
      <xdr:col>9</xdr:col>
      <xdr:colOff>497389</xdr:colOff>
      <xdr:row>10</xdr:row>
      <xdr:rowOff>200935</xdr:rowOff>
    </xdr:from>
    <xdr:to>
      <xdr:col>14</xdr:col>
      <xdr:colOff>213107</xdr:colOff>
      <xdr:row>14</xdr:row>
      <xdr:rowOff>200629</xdr:rowOff>
    </xdr:to>
    <xdr:sp macro="" textlink="">
      <xdr:nvSpPr>
        <xdr:cNvPr id="32" name="92 Bisel">
          <a:extLst>
            <a:ext uri="{FF2B5EF4-FFF2-40B4-BE49-F238E27FC236}">
              <a16:creationId xmlns:a16="http://schemas.microsoft.com/office/drawing/2014/main" id="{00000000-0008-0000-0200-000020000000}"/>
            </a:ext>
          </a:extLst>
        </xdr:cNvPr>
        <xdr:cNvSpPr/>
      </xdr:nvSpPr>
      <xdr:spPr>
        <a:xfrm>
          <a:off x="8587289" y="2207535"/>
          <a:ext cx="357651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DACIA</a:t>
          </a:r>
          <a:endParaRPr lang="es-ES_tradnl" sz="1600" b="1">
            <a:solidFill>
              <a:schemeClr val="bg1"/>
            </a:solidFill>
          </a:endParaRPr>
        </a:p>
      </xdr:txBody>
    </xdr:sp>
    <xdr:clientData/>
  </xdr:twoCellAnchor>
  <xdr:twoCellAnchor>
    <xdr:from>
      <xdr:col>9</xdr:col>
      <xdr:colOff>497389</xdr:colOff>
      <xdr:row>5</xdr:row>
      <xdr:rowOff>181885</xdr:rowOff>
    </xdr:from>
    <xdr:to>
      <xdr:col>14</xdr:col>
      <xdr:colOff>213107</xdr:colOff>
      <xdr:row>10</xdr:row>
      <xdr:rowOff>48229</xdr:rowOff>
    </xdr:to>
    <xdr:sp macro="" textlink="">
      <xdr:nvSpPr>
        <xdr:cNvPr id="34" name="92 Bisel">
          <a:extLst>
            <a:ext uri="{FF2B5EF4-FFF2-40B4-BE49-F238E27FC236}">
              <a16:creationId xmlns:a16="http://schemas.microsoft.com/office/drawing/2014/main" id="{00000000-0008-0000-0200-000022000000}"/>
            </a:ext>
          </a:extLst>
        </xdr:cNvPr>
        <xdr:cNvSpPr/>
      </xdr:nvSpPr>
      <xdr:spPr>
        <a:xfrm>
          <a:off x="8587289" y="1210585"/>
          <a:ext cx="3576518" cy="84424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RENAULT</a:t>
          </a:r>
          <a:endParaRPr lang="es-ES_tradnl" sz="1600" b="1">
            <a:solidFill>
              <a:schemeClr val="bg1"/>
            </a:solidFill>
          </a:endParaRPr>
        </a:p>
      </xdr:txBody>
    </xdr:sp>
    <xdr:clientData/>
  </xdr:twoCellAnchor>
  <xdr:twoCellAnchor>
    <xdr:from>
      <xdr:col>9</xdr:col>
      <xdr:colOff>497389</xdr:colOff>
      <xdr:row>20</xdr:row>
      <xdr:rowOff>48535</xdr:rowOff>
    </xdr:from>
    <xdr:to>
      <xdr:col>14</xdr:col>
      <xdr:colOff>206757</xdr:colOff>
      <xdr:row>24</xdr:row>
      <xdr:rowOff>13917</xdr:rowOff>
    </xdr:to>
    <xdr:sp macro="" textlink="">
      <xdr:nvSpPr>
        <xdr:cNvPr id="35" name="94 Bisel">
          <a:extLst>
            <a:ext uri="{FF2B5EF4-FFF2-40B4-BE49-F238E27FC236}">
              <a16:creationId xmlns:a16="http://schemas.microsoft.com/office/drawing/2014/main" id="{00000000-0008-0000-0200-000023000000}"/>
            </a:ext>
          </a:extLst>
        </xdr:cNvPr>
        <xdr:cNvSpPr/>
      </xdr:nvSpPr>
      <xdr:spPr>
        <a:xfrm>
          <a:off x="8587289" y="4214135"/>
          <a:ext cx="3570168" cy="7908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DACIA</a:t>
          </a:r>
          <a:endParaRPr lang="es-ES_tradnl" sz="1600" b="1">
            <a:solidFill>
              <a:schemeClr val="bg1"/>
            </a:solidFill>
          </a:endParaRPr>
        </a:p>
      </xdr:txBody>
    </xdr:sp>
    <xdr:clientData/>
  </xdr:twoCellAnchor>
  <xdr:twoCellAnchor>
    <xdr:from>
      <xdr:col>0</xdr:col>
      <xdr:colOff>1320800</xdr:colOff>
      <xdr:row>1</xdr:row>
      <xdr:rowOff>0</xdr:rowOff>
    </xdr:from>
    <xdr:to>
      <xdr:col>3</xdr:col>
      <xdr:colOff>381000</xdr:colOff>
      <xdr:row>11</xdr:row>
      <xdr:rowOff>25400</xdr:rowOff>
    </xdr:to>
    <xdr:sp macro="" textlink="">
      <xdr:nvSpPr>
        <xdr:cNvPr id="3" name="Triángulo isósceles 2">
          <a:extLst>
            <a:ext uri="{FF2B5EF4-FFF2-40B4-BE49-F238E27FC236}">
              <a16:creationId xmlns:a16="http://schemas.microsoft.com/office/drawing/2014/main" id="{DB3B0504-79D0-410D-A3FB-580962349316}"/>
            </a:ext>
          </a:extLst>
        </xdr:cNvPr>
        <xdr:cNvSpPr/>
      </xdr:nvSpPr>
      <xdr:spPr>
        <a:xfrm>
          <a:off x="1320800" y="165100"/>
          <a:ext cx="2273300" cy="2082800"/>
        </a:xfrm>
        <a:prstGeom prst="triangle">
          <a:avLst/>
        </a:prstGeom>
        <a:noFill/>
        <a:ln w="1746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88000" bIns="2556000" rtlCol="0" anchor="t"/>
        <a:lstStyle/>
        <a:p>
          <a:pPr algn="l"/>
          <a:r>
            <a:rPr lang="es-ES" sz="12000">
              <a:solidFill>
                <a:srgbClr val="C00000"/>
              </a:solidFill>
            </a:rPr>
            <a:t>!</a:t>
          </a:r>
        </a:p>
      </xdr:txBody>
    </xdr:sp>
    <xdr:clientData/>
  </xdr:twoCellAnchor>
  <xdr:oneCellAnchor>
    <xdr:from>
      <xdr:col>0</xdr:col>
      <xdr:colOff>76199</xdr:colOff>
      <xdr:row>11</xdr:row>
      <xdr:rowOff>152400</xdr:rowOff>
    </xdr:from>
    <xdr:ext cx="4346121" cy="3870960"/>
    <xdr:sp macro="" textlink="">
      <xdr:nvSpPr>
        <xdr:cNvPr id="5" name="CuadroTexto 4">
          <a:extLst>
            <a:ext uri="{FF2B5EF4-FFF2-40B4-BE49-F238E27FC236}">
              <a16:creationId xmlns:a16="http://schemas.microsoft.com/office/drawing/2014/main" id="{BD871726-9029-4915-A32F-5744C735AE73}"/>
            </a:ext>
          </a:extLst>
        </xdr:cNvPr>
        <xdr:cNvSpPr txBox="1"/>
      </xdr:nvSpPr>
      <xdr:spPr>
        <a:xfrm>
          <a:off x="76199" y="2275114"/>
          <a:ext cx="4346121" cy="38709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r>
            <a:rPr lang="es-ES" sz="1700">
              <a:latin typeface="Arial" panose="020B0604020202020204" pitchFamily="34" charset="0"/>
              <a:cs typeface="Arial" panose="020B0604020202020204" pitchFamily="34" charset="0"/>
            </a:rPr>
            <a:t>Los documentos en</a:t>
          </a:r>
          <a:r>
            <a:rPr lang="es-ES" sz="1700" baseline="0">
              <a:latin typeface="Arial" panose="020B0604020202020204" pitchFamily="34" charset="0"/>
              <a:cs typeface="Arial" panose="020B0604020202020204" pitchFamily="34" charset="0"/>
            </a:rPr>
            <a:t> gris han dejado de actualizarse en este Excel ya que están disponibles en Ratio. Próximamente se procederá a su eliminación. </a:t>
          </a:r>
        </a:p>
        <a:p>
          <a:pPr algn="ctr"/>
          <a:r>
            <a:rPr lang="es-ES" sz="1700" baseline="0">
              <a:latin typeface="Arial" panose="020B0604020202020204" pitchFamily="34" charset="0"/>
              <a:cs typeface="Arial" panose="020B0604020202020204" pitchFamily="34" charset="0"/>
            </a:rPr>
            <a:t>Los documentos Checklist Flash-Aves y Ficha calidad entrega VN se mantendrán actualizados y su descarga se podrá seguir efectuando a través del presente excel. </a:t>
          </a:r>
        </a:p>
        <a:p>
          <a:pPr algn="ctr"/>
          <a:r>
            <a:rPr lang="es-ES" sz="1700">
              <a:latin typeface="Arial" panose="020B0604020202020204" pitchFamily="34" charset="0"/>
              <a:cs typeface="Arial" panose="020B0604020202020204" pitchFamily="34" charset="0"/>
            </a:rPr>
            <a:t>Los documentos comerciales Oferta y pedido se mantendrán como backup.</a:t>
          </a:r>
        </a:p>
      </xdr:txBody>
    </xdr:sp>
    <xdr:clientData/>
  </xdr:oneCellAnchor>
  <xdr:twoCellAnchor>
    <xdr:from>
      <xdr:col>4</xdr:col>
      <xdr:colOff>563880</xdr:colOff>
      <xdr:row>19</xdr:row>
      <xdr:rowOff>107950</xdr:rowOff>
    </xdr:from>
    <xdr:to>
      <xdr:col>9</xdr:col>
      <xdr:colOff>58935</xdr:colOff>
      <xdr:row>23</xdr:row>
      <xdr:rowOff>95250</xdr:rowOff>
    </xdr:to>
    <xdr:sp macro="" textlink="">
      <xdr:nvSpPr>
        <xdr:cNvPr id="38" name="90 Bisel">
          <a:extLst>
            <a:ext uri="{FF2B5EF4-FFF2-40B4-BE49-F238E27FC236}">
              <a16:creationId xmlns:a16="http://schemas.microsoft.com/office/drawing/2014/main" id="{9BAFDB87-C672-4553-B7BF-13044964F6F1}"/>
            </a:ext>
          </a:extLst>
        </xdr:cNvPr>
        <xdr:cNvSpPr/>
      </xdr:nvSpPr>
      <xdr:spPr>
        <a:xfrm>
          <a:off x="4389755" y="3886200"/>
          <a:ext cx="3384430" cy="82867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HIBRIDOS</a:t>
          </a:r>
          <a:r>
            <a:rPr lang="es-ES_tradnl" sz="1600" b="1" baseline="0">
              <a:solidFill>
                <a:schemeClr val="bg1"/>
              </a:solidFill>
            </a:rPr>
            <a:t> ENCHUFABLES</a:t>
          </a:r>
          <a:endParaRPr lang="es-ES_tradnl" sz="1600" b="1">
            <a:solidFill>
              <a:schemeClr val="bg1"/>
            </a:solidFill>
          </a:endParaRPr>
        </a:p>
      </xdr:txBody>
    </xdr:sp>
    <xdr:clientData/>
  </xdr:twoCellAnchor>
  <xdr:twoCellAnchor>
    <xdr:from>
      <xdr:col>7</xdr:col>
      <xdr:colOff>707390</xdr:colOff>
      <xdr:row>32</xdr:row>
      <xdr:rowOff>38100</xdr:rowOff>
    </xdr:from>
    <xdr:to>
      <xdr:col>8</xdr:col>
      <xdr:colOff>566420</xdr:colOff>
      <xdr:row>36</xdr:row>
      <xdr:rowOff>131445</xdr:rowOff>
    </xdr:to>
    <xdr:sp macro="" textlink="">
      <xdr:nvSpPr>
        <xdr:cNvPr id="3073" name="Graphique 3">
          <a:extLst>
            <a:ext uri="{FF2B5EF4-FFF2-40B4-BE49-F238E27FC236}">
              <a16:creationId xmlns:a16="http://schemas.microsoft.com/office/drawing/2014/main" id="{6BF70906-C94D-4E78-8EC7-8211F0DB32FE}"/>
            </a:ext>
          </a:extLst>
        </xdr:cNvPr>
        <xdr:cNvSpPr>
          <a:spLocks noChangeAspect="1"/>
        </xdr:cNvSpPr>
      </xdr:nvSpPr>
      <xdr:spPr bwMode="auto">
        <a:xfrm>
          <a:off x="7057390" y="6102350"/>
          <a:ext cx="636905" cy="72834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editAs="oneCell">
    <xdr:from>
      <xdr:col>13</xdr:col>
      <xdr:colOff>323270</xdr:colOff>
      <xdr:row>32</xdr:row>
      <xdr:rowOff>137159</xdr:rowOff>
    </xdr:from>
    <xdr:to>
      <xdr:col>17</xdr:col>
      <xdr:colOff>248507</xdr:colOff>
      <xdr:row>37</xdr:row>
      <xdr:rowOff>55879</xdr:rowOff>
    </xdr:to>
    <xdr:pic>
      <xdr:nvPicPr>
        <xdr:cNvPr id="2" name="Imagen 1">
          <a:extLst>
            <a:ext uri="{FF2B5EF4-FFF2-40B4-BE49-F238E27FC236}">
              <a16:creationId xmlns:a16="http://schemas.microsoft.com/office/drawing/2014/main" id="{BAFAEB7C-94D2-427B-8013-07C34440A36F}"/>
            </a:ext>
          </a:extLst>
        </xdr:cNvPr>
        <xdr:cNvPicPr>
          <a:picLocks noChangeAspect="1"/>
        </xdr:cNvPicPr>
      </xdr:nvPicPr>
      <xdr:blipFill>
        <a:blip xmlns:r="http://schemas.openxmlformats.org/officeDocument/2006/relationships" r:embed="rId11"/>
        <a:stretch>
          <a:fillRect/>
        </a:stretch>
      </xdr:blipFill>
      <xdr:spPr>
        <a:xfrm>
          <a:off x="11213520" y="6201409"/>
          <a:ext cx="3021497" cy="712470"/>
        </a:xfrm>
        <a:prstGeom prst="rect">
          <a:avLst/>
        </a:prstGeom>
      </xdr:spPr>
    </xdr:pic>
    <xdr:clientData/>
  </xdr:twoCellAnchor>
  <xdr:twoCellAnchor>
    <xdr:from>
      <xdr:col>20</xdr:col>
      <xdr:colOff>324485</xdr:colOff>
      <xdr:row>44</xdr:row>
      <xdr:rowOff>51435</xdr:rowOff>
    </xdr:from>
    <xdr:to>
      <xdr:col>24</xdr:col>
      <xdr:colOff>152618</xdr:colOff>
      <xdr:row>46</xdr:row>
      <xdr:rowOff>139125</xdr:rowOff>
    </xdr:to>
    <xdr:sp macro="" textlink="">
      <xdr:nvSpPr>
        <xdr:cNvPr id="40" name="15 Bisel">
          <a:hlinkClick xmlns:r="http://schemas.openxmlformats.org/officeDocument/2006/relationships" r:id="rId12"/>
          <a:extLst>
            <a:ext uri="{FF2B5EF4-FFF2-40B4-BE49-F238E27FC236}">
              <a16:creationId xmlns:a16="http://schemas.microsoft.com/office/drawing/2014/main" id="{81049F42-A26A-4B91-8AD7-D5CEB9CA71F1}"/>
            </a:ext>
          </a:extLst>
        </xdr:cNvPr>
        <xdr:cNvSpPr/>
      </xdr:nvSpPr>
      <xdr:spPr>
        <a:xfrm>
          <a:off x="16659860" y="8020685"/>
          <a:ext cx="2939633" cy="40519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13</xdr:col>
      <xdr:colOff>437515</xdr:colOff>
      <xdr:row>44</xdr:row>
      <xdr:rowOff>53340</xdr:rowOff>
    </xdr:from>
    <xdr:to>
      <xdr:col>17</xdr:col>
      <xdr:colOff>317083</xdr:colOff>
      <xdr:row>46</xdr:row>
      <xdr:rowOff>131505</xdr:rowOff>
    </xdr:to>
    <xdr:sp macro="" textlink="">
      <xdr:nvSpPr>
        <xdr:cNvPr id="42" name="15 Bisel">
          <a:hlinkClick xmlns:r="http://schemas.openxmlformats.org/officeDocument/2006/relationships" r:id="rId13"/>
          <a:extLst>
            <a:ext uri="{FF2B5EF4-FFF2-40B4-BE49-F238E27FC236}">
              <a16:creationId xmlns:a16="http://schemas.microsoft.com/office/drawing/2014/main" id="{57F5DD64-3A82-45DC-BB9E-40FA1DE24D14}"/>
            </a:ext>
          </a:extLst>
        </xdr:cNvPr>
        <xdr:cNvSpPr/>
      </xdr:nvSpPr>
      <xdr:spPr>
        <a:xfrm>
          <a:off x="11327765" y="8022590"/>
          <a:ext cx="2991068" cy="39566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20</xdr:col>
      <xdr:colOff>386625</xdr:colOff>
      <xdr:row>53</xdr:row>
      <xdr:rowOff>57565</xdr:rowOff>
    </xdr:from>
    <xdr:to>
      <xdr:col>24</xdr:col>
      <xdr:colOff>190520</xdr:colOff>
      <xdr:row>55</xdr:row>
      <xdr:rowOff>132805</xdr:rowOff>
    </xdr:to>
    <xdr:sp macro="" textlink="">
      <xdr:nvSpPr>
        <xdr:cNvPr id="36" name="67 Bisel">
          <a:hlinkClick xmlns:r="http://schemas.openxmlformats.org/officeDocument/2006/relationships" r:id="rId14"/>
          <a:extLst>
            <a:ext uri="{FF2B5EF4-FFF2-40B4-BE49-F238E27FC236}">
              <a16:creationId xmlns:a16="http://schemas.microsoft.com/office/drawing/2014/main" id="{D8A89ACA-210A-4D4A-953B-E699311EDE75}"/>
            </a:ext>
          </a:extLst>
        </xdr:cNvPr>
        <xdr:cNvSpPr/>
      </xdr:nvSpPr>
      <xdr:spPr>
        <a:xfrm>
          <a:off x="16722000" y="9455565"/>
          <a:ext cx="2915395" cy="408615"/>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20</xdr:col>
      <xdr:colOff>395242</xdr:colOff>
      <xdr:row>56</xdr:row>
      <xdr:rowOff>55344</xdr:rowOff>
    </xdr:from>
    <xdr:to>
      <xdr:col>24</xdr:col>
      <xdr:colOff>221960</xdr:colOff>
      <xdr:row>59</xdr:row>
      <xdr:rowOff>20957</xdr:rowOff>
    </xdr:to>
    <xdr:sp macro="" textlink="">
      <xdr:nvSpPr>
        <xdr:cNvPr id="37" name="68 Bisel">
          <a:hlinkClick xmlns:r="http://schemas.openxmlformats.org/officeDocument/2006/relationships" r:id="rId15"/>
          <a:extLst>
            <a:ext uri="{FF2B5EF4-FFF2-40B4-BE49-F238E27FC236}">
              <a16:creationId xmlns:a16="http://schemas.microsoft.com/office/drawing/2014/main" id="{BEF423A1-22D0-4696-BC07-26326FEC5194}"/>
            </a:ext>
          </a:extLst>
        </xdr:cNvPr>
        <xdr:cNvSpPr/>
      </xdr:nvSpPr>
      <xdr:spPr>
        <a:xfrm>
          <a:off x="16730617" y="9961344"/>
          <a:ext cx="2938218" cy="441863"/>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19</xdr:col>
      <xdr:colOff>622935</xdr:colOff>
      <xdr:row>38</xdr:row>
      <xdr:rowOff>77290</xdr:rowOff>
    </xdr:from>
    <xdr:to>
      <xdr:col>24</xdr:col>
      <xdr:colOff>184711</xdr:colOff>
      <xdr:row>43</xdr:row>
      <xdr:rowOff>91906</xdr:rowOff>
    </xdr:to>
    <xdr:sp macro="" textlink="">
      <xdr:nvSpPr>
        <xdr:cNvPr id="41" name="65 Bisel">
          <a:hlinkClick xmlns:r="http://schemas.openxmlformats.org/officeDocument/2006/relationships" r:id="rId16"/>
          <a:extLst>
            <a:ext uri="{FF2B5EF4-FFF2-40B4-BE49-F238E27FC236}">
              <a16:creationId xmlns:a16="http://schemas.microsoft.com/office/drawing/2014/main" id="{74D4AE59-E05C-4712-AD6E-7F285A2C4C02}"/>
            </a:ext>
          </a:extLst>
        </xdr:cNvPr>
        <xdr:cNvSpPr/>
      </xdr:nvSpPr>
      <xdr:spPr>
        <a:xfrm>
          <a:off x="16180435" y="7094040"/>
          <a:ext cx="3451151" cy="808366"/>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FP</a:t>
          </a:r>
        </a:p>
      </xdr:txBody>
    </xdr:sp>
    <xdr:clientData/>
  </xdr:twoCellAnchor>
  <xdr:twoCellAnchor>
    <xdr:from>
      <xdr:col>19</xdr:col>
      <xdr:colOff>625717</xdr:colOff>
      <xdr:row>47</xdr:row>
      <xdr:rowOff>135784</xdr:rowOff>
    </xdr:from>
    <xdr:to>
      <xdr:col>24</xdr:col>
      <xdr:colOff>221783</xdr:colOff>
      <xdr:row>52</xdr:row>
      <xdr:rowOff>114274</xdr:rowOff>
    </xdr:to>
    <xdr:sp macro="" textlink="">
      <xdr:nvSpPr>
        <xdr:cNvPr id="43" name="66 Bisel">
          <a:hlinkClick xmlns:r="http://schemas.openxmlformats.org/officeDocument/2006/relationships" r:id="rId17"/>
          <a:extLst>
            <a:ext uri="{FF2B5EF4-FFF2-40B4-BE49-F238E27FC236}">
              <a16:creationId xmlns:a16="http://schemas.microsoft.com/office/drawing/2014/main" id="{D8B2395E-25BD-4B12-AE71-474597CC8491}"/>
            </a:ext>
          </a:extLst>
        </xdr:cNvPr>
        <xdr:cNvSpPr/>
      </xdr:nvSpPr>
      <xdr:spPr>
        <a:xfrm>
          <a:off x="16183217" y="8581284"/>
          <a:ext cx="3485441" cy="772240"/>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 FP</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53</xdr:row>
      <xdr:rowOff>0</xdr:rowOff>
    </xdr:from>
    <xdr:to>
      <xdr:col>9</xdr:col>
      <xdr:colOff>695325</xdr:colOff>
      <xdr:row>54</xdr:row>
      <xdr:rowOff>74855</xdr:rowOff>
    </xdr:to>
    <xdr:sp macro="" textlink="">
      <xdr:nvSpPr>
        <xdr:cNvPr id="4" name="5 CuadroTexto">
          <a:extLst>
            <a:ext uri="{FF2B5EF4-FFF2-40B4-BE49-F238E27FC236}">
              <a16:creationId xmlns:a16="http://schemas.microsoft.com/office/drawing/2014/main" id="{739A09D4-B45B-4784-8E4F-D15DF7781F6B}"/>
            </a:ext>
          </a:extLst>
        </xdr:cNvPr>
        <xdr:cNvSpPr txBox="1"/>
      </xdr:nvSpPr>
      <xdr:spPr>
        <a:xfrm>
          <a:off x="0" y="9591675"/>
          <a:ext cx="7726680"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- 2022</a:t>
          </a:r>
          <a:endParaRPr lang="es-ES_tradnl" sz="800">
            <a:solidFill>
              <a:sysClr val="windowText" lastClr="000000"/>
            </a:solidFill>
          </a:endParaRPr>
        </a:p>
      </xdr:txBody>
    </xdr:sp>
    <xdr:clientData/>
  </xdr:twoCellAnchor>
  <xdr:twoCellAnchor editAs="oneCell">
    <xdr:from>
      <xdr:col>0</xdr:col>
      <xdr:colOff>493396</xdr:colOff>
      <xdr:row>0</xdr:row>
      <xdr:rowOff>91441</xdr:rowOff>
    </xdr:from>
    <xdr:to>
      <xdr:col>4</xdr:col>
      <xdr:colOff>17146</xdr:colOff>
      <xdr:row>2</xdr:row>
      <xdr:rowOff>22023</xdr:rowOff>
    </xdr:to>
    <xdr:pic>
      <xdr:nvPicPr>
        <xdr:cNvPr id="5" name="Image 2" descr="Une image contenant flèche&#10;&#10;Description générée automatiquement">
          <a:extLst>
            <a:ext uri="{FF2B5EF4-FFF2-40B4-BE49-F238E27FC236}">
              <a16:creationId xmlns:a16="http://schemas.microsoft.com/office/drawing/2014/main" id="{EF1C642F-827F-4504-9BE7-49D2E9DA1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396" y="91441"/>
          <a:ext cx="2659380" cy="284912"/>
        </a:xfrm>
        <a:prstGeom prst="rect">
          <a:avLst/>
        </a:prstGeom>
      </xdr:spPr>
    </xdr:pic>
    <xdr:clientData/>
  </xdr:twoCellAnchor>
  <xdr:twoCellAnchor>
    <xdr:from>
      <xdr:col>10</xdr:col>
      <xdr:colOff>434340</xdr:colOff>
      <xdr:row>9</xdr:row>
      <xdr:rowOff>76199</xdr:rowOff>
    </xdr:from>
    <xdr:to>
      <xdr:col>13</xdr:col>
      <xdr:colOff>111834</xdr:colOff>
      <xdr:row>14</xdr:row>
      <xdr:rowOff>152399</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BCFB9647-161F-4F93-AEA6-6BD2A3AC1E39}"/>
            </a:ext>
          </a:extLst>
        </xdr:cNvPr>
        <xdr:cNvSpPr/>
      </xdr:nvSpPr>
      <xdr:spPr>
        <a:xfrm>
          <a:off x="8244840" y="1704974"/>
          <a:ext cx="2020644" cy="98107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0</xdr:col>
      <xdr:colOff>65636</xdr:colOff>
      <xdr:row>3</xdr:row>
      <xdr:rowOff>55247</xdr:rowOff>
    </xdr:from>
    <xdr:to>
      <xdr:col>9</xdr:col>
      <xdr:colOff>392418</xdr:colOff>
      <xdr:row>42</xdr:row>
      <xdr:rowOff>129888</xdr:rowOff>
    </xdr:to>
    <xdr:pic>
      <xdr:nvPicPr>
        <xdr:cNvPr id="3" name="Imagen 2">
          <a:extLst>
            <a:ext uri="{FF2B5EF4-FFF2-40B4-BE49-F238E27FC236}">
              <a16:creationId xmlns:a16="http://schemas.microsoft.com/office/drawing/2014/main" id="{D5332C73-FAFA-4AA6-8F79-AD758112875C}"/>
            </a:ext>
          </a:extLst>
        </xdr:cNvPr>
        <xdr:cNvPicPr>
          <a:picLocks noChangeAspect="1"/>
        </xdr:cNvPicPr>
      </xdr:nvPicPr>
      <xdr:blipFill>
        <a:blip xmlns:r="http://schemas.openxmlformats.org/officeDocument/2006/relationships" r:embed="rId3"/>
        <a:stretch>
          <a:fillRect/>
        </a:stretch>
      </xdr:blipFill>
      <xdr:spPr>
        <a:xfrm>
          <a:off x="65636" y="600770"/>
          <a:ext cx="7340646" cy="71664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1 CuadroTexto">
          <a:extLst>
            <a:ext uri="{FF2B5EF4-FFF2-40B4-BE49-F238E27FC236}">
              <a16:creationId xmlns:a16="http://schemas.microsoft.com/office/drawing/2014/main" id="{00000000-0008-0000-1B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CLIENTE</a:t>
          </a:r>
          <a:endParaRPr lang="es-ES_tradnl" sz="1100" b="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336963</xdr:colOff>
      <xdr:row>0</xdr:row>
      <xdr:rowOff>32161</xdr:rowOff>
    </xdr:from>
    <xdr:to>
      <xdr:col>22</xdr:col>
      <xdr:colOff>263562</xdr:colOff>
      <xdr:row>23</xdr:row>
      <xdr:rowOff>140484</xdr:rowOff>
    </xdr:to>
    <xdr:sp macro="" textlink="">
      <xdr:nvSpPr>
        <xdr:cNvPr id="3" name="2 CuadroTexto">
          <a:extLst>
            <a:ext uri="{FF2B5EF4-FFF2-40B4-BE49-F238E27FC236}">
              <a16:creationId xmlns:a16="http://schemas.microsoft.com/office/drawing/2014/main" id="{00000000-0008-0000-1B00-000003000000}"/>
            </a:ext>
          </a:extLst>
        </xdr:cNvPr>
        <xdr:cNvSpPr txBox="1"/>
      </xdr:nvSpPr>
      <xdr:spPr>
        <a:xfrm>
          <a:off x="11385963" y="32161"/>
          <a:ext cx="3298449" cy="48041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 las pestañas:</a:t>
          </a:r>
        </a:p>
        <a:p>
          <a:endParaRPr lang="es-ES_tradnl" sz="1800" b="1">
            <a:solidFill>
              <a:srgbClr val="0070C0"/>
            </a:solidFill>
          </a:endParaRPr>
        </a:p>
        <a:p>
          <a:r>
            <a:rPr lang="es-ES_tradnl" sz="1800" b="1" i="1">
              <a:solidFill>
                <a:srgbClr val="0070C0"/>
              </a:solidFill>
            </a:rPr>
            <a:t>* "Contabilidad-Dossier VN DACIA".</a:t>
          </a:r>
        </a:p>
        <a:p>
          <a:r>
            <a:rPr lang="es-ES_tradnl" sz="1800" b="1" i="1">
              <a:solidFill>
                <a:srgbClr val="0070C0"/>
              </a:solidFill>
            </a:rPr>
            <a:t>* "Check-list doc.admin DACIA".</a:t>
          </a:r>
        </a:p>
        <a:p>
          <a:endParaRPr lang="es-ES_tradnl" sz="1800" b="1" i="1">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1" i="0" u="none" strike="noStrike" kern="0" cap="none" spc="0" normalizeH="0" baseline="0" noProof="0">
              <a:ln>
                <a:noFill/>
              </a:ln>
              <a:solidFill>
                <a:srgbClr val="FF0000"/>
              </a:solidFill>
              <a:effectLst/>
              <a:uLnTx/>
              <a:uFillTx/>
              <a:latin typeface="+mn-lt"/>
              <a:ea typeface="+mn-ea"/>
              <a:cs typeface="+mn-cs"/>
            </a:rPr>
            <a:t>ATENCIÓN COMPLETAR LOS CAMPOS DE PROTECCIÓN DE DATOS </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MODIFICAR LOS CAMPOS XXXXX Y YYYYYY</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ELIMINAR LAS ACLARACIONES ENTRE PARÉNTESIS </a:t>
          </a:r>
          <a:endParaRPr kumimoji="0" lang="es-ES" sz="1500" b="0" i="0" u="none" strike="noStrike" kern="0" cap="none" spc="0" normalizeH="0" baseline="0" noProof="0">
            <a:ln>
              <a:noFill/>
            </a:ln>
            <a:solidFill>
              <a:srgbClr val="FF0000"/>
            </a:solidFill>
            <a:effectLst/>
            <a:uLnTx/>
            <a:uFillTx/>
            <a:latin typeface="+mn-lt"/>
            <a:ea typeface="+mn-ea"/>
            <a:cs typeface="+mn-cs"/>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xdr:txBody>
    </xdr:sp>
    <xdr:clientData/>
  </xdr:twoCellAnchor>
  <xdr:twoCellAnchor>
    <xdr:from>
      <xdr:col>0</xdr:col>
      <xdr:colOff>917198</xdr:colOff>
      <xdr:row>140</xdr:row>
      <xdr:rowOff>11201</xdr:rowOff>
    </xdr:from>
    <xdr:to>
      <xdr:col>1</xdr:col>
      <xdr:colOff>240920</xdr:colOff>
      <xdr:row>147</xdr:row>
      <xdr:rowOff>162481</xdr:rowOff>
    </xdr:to>
    <xdr:sp macro="" textlink="">
      <xdr:nvSpPr>
        <xdr:cNvPr id="5" name="4 CuadroTexto">
          <a:extLst>
            <a:ext uri="{FF2B5EF4-FFF2-40B4-BE49-F238E27FC236}">
              <a16:creationId xmlns:a16="http://schemas.microsoft.com/office/drawing/2014/main" id="{00000000-0008-0000-1B00-000005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VENTAS</a:t>
          </a:r>
          <a:endParaRPr lang="es-ES_tradnl" sz="1600" b="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218852</xdr:colOff>
      <xdr:row>177</xdr:row>
      <xdr:rowOff>440839</xdr:rowOff>
    </xdr:from>
    <xdr:to>
      <xdr:col>17</xdr:col>
      <xdr:colOff>180975</xdr:colOff>
      <xdr:row>178</xdr:row>
      <xdr:rowOff>3137</xdr:rowOff>
    </xdr:to>
    <xdr:sp macro="" textlink="">
      <xdr:nvSpPr>
        <xdr:cNvPr id="6" name="5 CuadroTexto">
          <a:extLst>
            <a:ext uri="{FF2B5EF4-FFF2-40B4-BE49-F238E27FC236}">
              <a16:creationId xmlns:a16="http://schemas.microsoft.com/office/drawing/2014/main" id="{00000000-0008-0000-1B00-000006000000}"/>
            </a:ext>
          </a:extLst>
        </xdr:cNvPr>
        <xdr:cNvSpPr txBox="1"/>
      </xdr:nvSpPr>
      <xdr:spPr>
        <a:xfrm>
          <a:off x="866552" y="44855914"/>
          <a:ext cx="9877648" cy="343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18</xdr:col>
      <xdr:colOff>339312</xdr:colOff>
      <xdr:row>25</xdr:row>
      <xdr:rowOff>143471</xdr:rowOff>
    </xdr:from>
    <xdr:to>
      <xdr:col>20</xdr:col>
      <xdr:colOff>421339</xdr:colOff>
      <xdr:row>31</xdr:row>
      <xdr:rowOff>40788</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B00-00000A000000}"/>
            </a:ext>
          </a:extLst>
        </xdr:cNvPr>
        <xdr:cNvSpPr/>
      </xdr:nvSpPr>
      <xdr:spPr>
        <a:xfrm>
          <a:off x="11388312" y="5191721"/>
          <a:ext cx="1529827" cy="116414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40789</xdr:colOff>
      <xdr:row>105</xdr:row>
      <xdr:rowOff>65555</xdr:rowOff>
    </xdr:from>
    <xdr:to>
      <xdr:col>2</xdr:col>
      <xdr:colOff>302110</xdr:colOff>
      <xdr:row>106</xdr:row>
      <xdr:rowOff>162934</xdr:rowOff>
    </xdr:to>
    <xdr:sp macro="" textlink="">
      <xdr:nvSpPr>
        <xdr:cNvPr id="7" name="Rectángulo 6">
          <a:extLst>
            <a:ext uri="{FF2B5EF4-FFF2-40B4-BE49-F238E27FC236}">
              <a16:creationId xmlns:a16="http://schemas.microsoft.com/office/drawing/2014/main" id="{9F8EA4A7-5D81-43C7-9B01-EE4F7848BC24}"/>
            </a:ext>
          </a:extLst>
        </xdr:cNvPr>
        <xdr:cNvSpPr/>
      </xdr:nvSpPr>
      <xdr:spPr>
        <a:xfrm>
          <a:off x="688489" y="28154780"/>
          <a:ext cx="261321" cy="17357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1</xdr:col>
      <xdr:colOff>438149</xdr:colOff>
      <xdr:row>224</xdr:row>
      <xdr:rowOff>2241</xdr:rowOff>
    </xdr:from>
    <xdr:to>
      <xdr:col>17</xdr:col>
      <xdr:colOff>190499</xdr:colOff>
      <xdr:row>224</xdr:row>
      <xdr:rowOff>200025</xdr:rowOff>
    </xdr:to>
    <xdr:sp macro="" textlink="">
      <xdr:nvSpPr>
        <xdr:cNvPr id="17" name="5 CuadroTexto">
          <a:extLst>
            <a:ext uri="{FF2B5EF4-FFF2-40B4-BE49-F238E27FC236}">
              <a16:creationId xmlns:a16="http://schemas.microsoft.com/office/drawing/2014/main" id="{C7006241-3789-4EEE-87DF-9E987D3B92FB}"/>
            </a:ext>
          </a:extLst>
        </xdr:cNvPr>
        <xdr:cNvSpPr txBox="1"/>
      </xdr:nvSpPr>
      <xdr:spPr>
        <a:xfrm>
          <a:off x="647699" y="60314541"/>
          <a:ext cx="10106025" cy="197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2</xdr:col>
      <xdr:colOff>0</xdr:colOff>
      <xdr:row>1</xdr:row>
      <xdr:rowOff>347386</xdr:rowOff>
    </xdr:from>
    <xdr:to>
      <xdr:col>5</xdr:col>
      <xdr:colOff>268725</xdr:colOff>
      <xdr:row>1</xdr:row>
      <xdr:rowOff>707543</xdr:rowOff>
    </xdr:to>
    <xdr:pic>
      <xdr:nvPicPr>
        <xdr:cNvPr id="15" name="Image 2" descr="Une image contenant flèche&#10;&#10;Description générée automatiquement">
          <a:extLst>
            <a:ext uri="{FF2B5EF4-FFF2-40B4-BE49-F238E27FC236}">
              <a16:creationId xmlns:a16="http://schemas.microsoft.com/office/drawing/2014/main" id="{ECF3EEF8-E68E-40C4-ACF0-9EADBA75F1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526680"/>
          <a:ext cx="3412535" cy="365872"/>
        </a:xfrm>
        <a:prstGeom prst="rect">
          <a:avLst/>
        </a:prstGeom>
      </xdr:spPr>
    </xdr:pic>
    <xdr:clientData/>
  </xdr:twoCellAnchor>
  <xdr:twoCellAnchor editAs="oneCell">
    <xdr:from>
      <xdr:col>2</xdr:col>
      <xdr:colOff>0</xdr:colOff>
      <xdr:row>115</xdr:row>
      <xdr:rowOff>481858</xdr:rowOff>
    </xdr:from>
    <xdr:to>
      <xdr:col>5</xdr:col>
      <xdr:colOff>268725</xdr:colOff>
      <xdr:row>116</xdr:row>
      <xdr:rowOff>321278</xdr:rowOff>
    </xdr:to>
    <xdr:pic>
      <xdr:nvPicPr>
        <xdr:cNvPr id="18" name="Image 2" descr="Une image contenant flèche&#10;&#10;Description générée automatiquement">
          <a:extLst>
            <a:ext uri="{FF2B5EF4-FFF2-40B4-BE49-F238E27FC236}">
              <a16:creationId xmlns:a16="http://schemas.microsoft.com/office/drawing/2014/main" id="{D13E8F8F-FF17-4D0C-B11F-1BEB6F80A3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31197182"/>
          <a:ext cx="3412535" cy="365872"/>
        </a:xfrm>
        <a:prstGeom prst="rect">
          <a:avLst/>
        </a:prstGeom>
      </xdr:spPr>
    </xdr:pic>
    <xdr:clientData/>
  </xdr:twoCellAnchor>
  <xdr:twoCellAnchor editAs="oneCell">
    <xdr:from>
      <xdr:col>2</xdr:col>
      <xdr:colOff>67235</xdr:colOff>
      <xdr:row>179</xdr:row>
      <xdr:rowOff>235326</xdr:rowOff>
    </xdr:from>
    <xdr:to>
      <xdr:col>5</xdr:col>
      <xdr:colOff>345485</xdr:colOff>
      <xdr:row>179</xdr:row>
      <xdr:rowOff>587863</xdr:rowOff>
    </xdr:to>
    <xdr:pic>
      <xdr:nvPicPr>
        <xdr:cNvPr id="19" name="Image 2" descr="Une image contenant flèche&#10;&#10;Description générée automatiquement">
          <a:extLst>
            <a:ext uri="{FF2B5EF4-FFF2-40B4-BE49-F238E27FC236}">
              <a16:creationId xmlns:a16="http://schemas.microsoft.com/office/drawing/2014/main" id="{A3BFC2AA-F9DE-443D-9AB1-22F6818F5B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206" y="46078591"/>
          <a:ext cx="3412535" cy="365872"/>
        </a:xfrm>
        <a:prstGeom prst="rect">
          <a:avLst/>
        </a:prstGeom>
      </xdr:spPr>
    </xdr:pic>
    <xdr:clientData/>
  </xdr:twoCellAnchor>
  <xdr:twoCellAnchor editAs="oneCell">
    <xdr:from>
      <xdr:col>2</xdr:col>
      <xdr:colOff>0</xdr:colOff>
      <xdr:row>67</xdr:row>
      <xdr:rowOff>179296</xdr:rowOff>
    </xdr:from>
    <xdr:to>
      <xdr:col>5</xdr:col>
      <xdr:colOff>268725</xdr:colOff>
      <xdr:row>67</xdr:row>
      <xdr:rowOff>552788</xdr:rowOff>
    </xdr:to>
    <xdr:pic>
      <xdr:nvPicPr>
        <xdr:cNvPr id="20" name="Image 2" descr="Une image contenant flèche&#10;&#10;Description générée automatiquement">
          <a:extLst>
            <a:ext uri="{FF2B5EF4-FFF2-40B4-BE49-F238E27FC236}">
              <a16:creationId xmlns:a16="http://schemas.microsoft.com/office/drawing/2014/main" id="{BB9B1751-B1DF-4ECF-9BC7-84433959E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15901149"/>
          <a:ext cx="3412535" cy="365872"/>
        </a:xfrm>
        <a:prstGeom prst="rect">
          <a:avLst/>
        </a:prstGeom>
      </xdr:spPr>
    </xdr:pic>
    <xdr:clientData/>
  </xdr:twoCellAnchor>
  <xdr:twoCellAnchor>
    <xdr:from>
      <xdr:col>1</xdr:col>
      <xdr:colOff>324970</xdr:colOff>
      <xdr:row>65</xdr:row>
      <xdr:rowOff>712471</xdr:rowOff>
    </xdr:from>
    <xdr:to>
      <xdr:col>17</xdr:col>
      <xdr:colOff>238125</xdr:colOff>
      <xdr:row>65</xdr:row>
      <xdr:rowOff>1255286</xdr:rowOff>
    </xdr:to>
    <xdr:sp macro="" textlink="">
      <xdr:nvSpPr>
        <xdr:cNvPr id="22" name="4 CuadroTexto">
          <a:extLst>
            <a:ext uri="{FF2B5EF4-FFF2-40B4-BE49-F238E27FC236}">
              <a16:creationId xmlns:a16="http://schemas.microsoft.com/office/drawing/2014/main" id="{6D5EDB74-8079-49A7-9411-B084CAD4E492}"/>
            </a:ext>
          </a:extLst>
        </xdr:cNvPr>
        <xdr:cNvSpPr txBox="1"/>
      </xdr:nvSpPr>
      <xdr:spPr>
        <a:xfrm>
          <a:off x="648820" y="14171296"/>
          <a:ext cx="10266830" cy="54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1/2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xdr:col>
      <xdr:colOff>112058</xdr:colOff>
      <xdr:row>111</xdr:row>
      <xdr:rowOff>76200</xdr:rowOff>
    </xdr:from>
    <xdr:to>
      <xdr:col>17</xdr:col>
      <xdr:colOff>173244</xdr:colOff>
      <xdr:row>112</xdr:row>
      <xdr:rowOff>201929</xdr:rowOff>
    </xdr:to>
    <xdr:sp macro="" textlink="">
      <xdr:nvSpPr>
        <xdr:cNvPr id="23" name="4 CuadroTexto">
          <a:extLst>
            <a:ext uri="{FF2B5EF4-FFF2-40B4-BE49-F238E27FC236}">
              <a16:creationId xmlns:a16="http://schemas.microsoft.com/office/drawing/2014/main" id="{96A59FCC-8070-485A-A5FD-16400D2288AE}"/>
            </a:ext>
          </a:extLst>
        </xdr:cNvPr>
        <xdr:cNvSpPr txBox="1"/>
      </xdr:nvSpPr>
      <xdr:spPr>
        <a:xfrm>
          <a:off x="321608" y="30099000"/>
          <a:ext cx="10414861" cy="525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2/2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68580</xdr:colOff>
      <xdr:row>218</xdr:row>
      <xdr:rowOff>17145</xdr:rowOff>
    </xdr:from>
    <xdr:to>
      <xdr:col>2</xdr:col>
      <xdr:colOff>314661</xdr:colOff>
      <xdr:row>218</xdr:row>
      <xdr:rowOff>209774</xdr:rowOff>
    </xdr:to>
    <xdr:sp macro="" textlink="">
      <xdr:nvSpPr>
        <xdr:cNvPr id="21" name="Rectángulo 20">
          <a:extLst>
            <a:ext uri="{FF2B5EF4-FFF2-40B4-BE49-F238E27FC236}">
              <a16:creationId xmlns:a16="http://schemas.microsoft.com/office/drawing/2014/main" id="{AB937C64-798E-42BA-8567-D785D505012C}"/>
            </a:ext>
          </a:extLst>
        </xdr:cNvPr>
        <xdr:cNvSpPr/>
      </xdr:nvSpPr>
      <xdr:spPr>
        <a:xfrm>
          <a:off x="716280" y="59576970"/>
          <a:ext cx="246081" cy="19262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1 CuadroTexto">
          <a:extLst>
            <a:ext uri="{FF2B5EF4-FFF2-40B4-BE49-F238E27FC236}">
              <a16:creationId xmlns:a16="http://schemas.microsoft.com/office/drawing/2014/main" id="{00000000-0008-0000-1C00-000002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CONTABILIDAD</a:t>
          </a:r>
        </a:p>
      </xdr:txBody>
    </xdr:sp>
    <xdr:clientData/>
  </xdr:twoCellAnchor>
  <xdr:twoCellAnchor>
    <xdr:from>
      <xdr:col>20</xdr:col>
      <xdr:colOff>11208</xdr:colOff>
      <xdr:row>1</xdr:row>
      <xdr:rowOff>12888</xdr:rowOff>
    </xdr:from>
    <xdr:to>
      <xdr:col>24</xdr:col>
      <xdr:colOff>156882</xdr:colOff>
      <xdr:row>16</xdr:row>
      <xdr:rowOff>11206</xdr:rowOff>
    </xdr:to>
    <xdr:sp macro="" textlink="">
      <xdr:nvSpPr>
        <xdr:cNvPr id="3" name="2 CuadroTexto">
          <a:extLst>
            <a:ext uri="{FF2B5EF4-FFF2-40B4-BE49-F238E27FC236}">
              <a16:creationId xmlns:a16="http://schemas.microsoft.com/office/drawing/2014/main" id="{00000000-0008-0000-1C00-000003000000}"/>
            </a:ext>
          </a:extLst>
        </xdr:cNvPr>
        <xdr:cNvSpPr txBox="1"/>
      </xdr:nvSpPr>
      <xdr:spPr>
        <a:xfrm>
          <a:off x="10735237" y="203388"/>
          <a:ext cx="3877233" cy="29342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necesarios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CONTABILIDAD</a:t>
          </a:r>
          <a:r>
            <a:rPr lang="es-ES_tradnl" sz="1800" b="1" baseline="0">
              <a:solidFill>
                <a:srgbClr val="0070C0"/>
              </a:solidFill>
            </a:rPr>
            <a:t> </a:t>
          </a:r>
          <a:r>
            <a:rPr lang="es-ES_tradnl" sz="1800" b="1">
              <a:solidFill>
                <a:srgbClr val="0070C0"/>
              </a:solidFill>
            </a:rPr>
            <a:t>y otra para el DOSSIER VN.</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C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C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C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145676</xdr:rowOff>
    </xdr:from>
    <xdr:to>
      <xdr:col>7</xdr:col>
      <xdr:colOff>515470</xdr:colOff>
      <xdr:row>4</xdr:row>
      <xdr:rowOff>145676</xdr:rowOff>
    </xdr:to>
    <xdr:cxnSp macro="">
      <xdr:nvCxnSpPr>
        <xdr:cNvPr id="7" name="6 Conector recto de flecha">
          <a:extLst>
            <a:ext uri="{FF2B5EF4-FFF2-40B4-BE49-F238E27FC236}">
              <a16:creationId xmlns:a16="http://schemas.microsoft.com/office/drawing/2014/main" id="{00000000-0008-0000-1C00-000007000000}"/>
            </a:ext>
          </a:extLst>
        </xdr:cNvPr>
        <xdr:cNvCxnSpPr/>
      </xdr:nvCxnSpPr>
      <xdr:spPr>
        <a:xfrm>
          <a:off x="4089027" y="84100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8" name="7 Conector recto de flecha">
          <a:extLst>
            <a:ext uri="{FF2B5EF4-FFF2-40B4-BE49-F238E27FC236}">
              <a16:creationId xmlns:a16="http://schemas.microsoft.com/office/drawing/2014/main" id="{00000000-0008-0000-1C00-000008000000}"/>
            </a:ext>
          </a:extLst>
        </xdr:cNvPr>
        <xdr:cNvCxnSpPr/>
      </xdr:nvCxnSpPr>
      <xdr:spPr>
        <a:xfrm>
          <a:off x="4089027" y="33245051"/>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9" name="8 Conector recto de flecha">
          <a:extLst>
            <a:ext uri="{FF2B5EF4-FFF2-40B4-BE49-F238E27FC236}">
              <a16:creationId xmlns:a16="http://schemas.microsoft.com/office/drawing/2014/main" id="{00000000-0008-0000-1C00-000009000000}"/>
            </a:ext>
          </a:extLst>
        </xdr:cNvPr>
        <xdr:cNvCxnSpPr/>
      </xdr:nvCxnSpPr>
      <xdr:spPr>
        <a:xfrm>
          <a:off x="4089027" y="3324505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C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C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5</xdr:col>
      <xdr:colOff>89648</xdr:colOff>
      <xdr:row>2</xdr:row>
      <xdr:rowOff>0</xdr:rowOff>
    </xdr:from>
    <xdr:to>
      <xdr:col>5</xdr:col>
      <xdr:colOff>268942</xdr:colOff>
      <xdr:row>6</xdr:row>
      <xdr:rowOff>280147</xdr:rowOff>
    </xdr:to>
    <xdr:sp macro="" textlink="">
      <xdr:nvSpPr>
        <xdr:cNvPr id="12" name="11 Cerrar llave">
          <a:extLst>
            <a:ext uri="{FF2B5EF4-FFF2-40B4-BE49-F238E27FC236}">
              <a16:creationId xmlns:a16="http://schemas.microsoft.com/office/drawing/2014/main" id="{00000000-0008-0000-1C00-00000C000000}"/>
            </a:ext>
          </a:extLst>
        </xdr:cNvPr>
        <xdr:cNvSpPr/>
      </xdr:nvSpPr>
      <xdr:spPr>
        <a:xfrm>
          <a:off x="3842498" y="295275"/>
          <a:ext cx="179294" cy="1080247"/>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5</xdr:col>
      <xdr:colOff>78442</xdr:colOff>
      <xdr:row>131</xdr:row>
      <xdr:rowOff>100849</xdr:rowOff>
    </xdr:from>
    <xdr:to>
      <xdr:col>5</xdr:col>
      <xdr:colOff>257736</xdr:colOff>
      <xdr:row>136</xdr:row>
      <xdr:rowOff>280143</xdr:rowOff>
    </xdr:to>
    <xdr:sp macro="" textlink="">
      <xdr:nvSpPr>
        <xdr:cNvPr id="13" name="12 Cerrar llave">
          <a:extLst>
            <a:ext uri="{FF2B5EF4-FFF2-40B4-BE49-F238E27FC236}">
              <a16:creationId xmlns:a16="http://schemas.microsoft.com/office/drawing/2014/main" id="{00000000-0008-0000-1C00-00000D000000}"/>
            </a:ext>
          </a:extLst>
        </xdr:cNvPr>
        <xdr:cNvSpPr/>
      </xdr:nvSpPr>
      <xdr:spPr>
        <a:xfrm>
          <a:off x="3831292" y="32695399"/>
          <a:ext cx="179294" cy="1084169"/>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20</xdr:col>
      <xdr:colOff>840450</xdr:colOff>
      <xdr:row>18</xdr:row>
      <xdr:rowOff>0</xdr:rowOff>
    </xdr:from>
    <xdr:to>
      <xdr:col>23</xdr:col>
      <xdr:colOff>168096</xdr:colOff>
      <xdr:row>24</xdr:row>
      <xdr:rowOff>0</xdr:rowOff>
    </xdr:to>
    <xdr:sp macro="" textlink="">
      <xdr:nvSpPr>
        <xdr:cNvPr id="14" name="13 Flecha izquierda">
          <a:hlinkClick xmlns:r="http://schemas.openxmlformats.org/officeDocument/2006/relationships" r:id="rId1"/>
          <a:extLst>
            <a:ext uri="{FF2B5EF4-FFF2-40B4-BE49-F238E27FC236}">
              <a16:creationId xmlns:a16="http://schemas.microsoft.com/office/drawing/2014/main" id="{00000000-0008-0000-1C00-00000E000000}"/>
            </a:ext>
          </a:extLst>
        </xdr:cNvPr>
        <xdr:cNvSpPr/>
      </xdr:nvSpPr>
      <xdr:spPr>
        <a:xfrm>
          <a:off x="11564479" y="3518647"/>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1042146</xdr:colOff>
      <xdr:row>22</xdr:row>
      <xdr:rowOff>0</xdr:rowOff>
    </xdr:from>
    <xdr:to>
      <xdr:col>1</xdr:col>
      <xdr:colOff>358590</xdr:colOff>
      <xdr:row>39</xdr:row>
      <xdr:rowOff>2798</xdr:rowOff>
    </xdr:to>
    <xdr:sp macro="" textlink="">
      <xdr:nvSpPr>
        <xdr:cNvPr id="2" name="1 CuadroTexto">
          <a:extLst>
            <a:ext uri="{FF2B5EF4-FFF2-40B4-BE49-F238E27FC236}">
              <a16:creationId xmlns:a16="http://schemas.microsoft.com/office/drawing/2014/main" id="{00000000-0008-0000-1D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CLIENTE</a:t>
          </a:r>
        </a:p>
      </xdr:txBody>
    </xdr:sp>
    <xdr:clientData/>
  </xdr:twoCellAnchor>
  <xdr:twoCellAnchor>
    <xdr:from>
      <xdr:col>23</xdr:col>
      <xdr:colOff>22411</xdr:colOff>
      <xdr:row>0</xdr:row>
      <xdr:rowOff>0</xdr:rowOff>
    </xdr:from>
    <xdr:to>
      <xdr:col>26</xdr:col>
      <xdr:colOff>257735</xdr:colOff>
      <xdr:row>7</xdr:row>
      <xdr:rowOff>22412</xdr:rowOff>
    </xdr:to>
    <xdr:sp macro="" textlink="">
      <xdr:nvSpPr>
        <xdr:cNvPr id="5" name="4 CuadroTexto">
          <a:extLst>
            <a:ext uri="{FF2B5EF4-FFF2-40B4-BE49-F238E27FC236}">
              <a16:creationId xmlns:a16="http://schemas.microsoft.com/office/drawing/2014/main" id="{00000000-0008-0000-1D00-000005000000}"/>
            </a:ext>
          </a:extLst>
        </xdr:cNvPr>
        <xdr:cNvSpPr txBox="1"/>
      </xdr:nvSpPr>
      <xdr:spPr>
        <a:xfrm>
          <a:off x="11766176" y="201705"/>
          <a:ext cx="2857500" cy="33953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100"/>
            </a:lnSpc>
          </a:pPr>
          <a:endParaRPr lang="es-ES_tradnl" sz="1800" b="1">
            <a:solidFill>
              <a:srgbClr val="0070C0"/>
            </a:solidFill>
          </a:endParaRPr>
        </a:p>
        <a:p>
          <a:pPr>
            <a:lnSpc>
              <a:spcPts val="2100"/>
            </a:lnSpc>
          </a:pPr>
          <a:r>
            <a:rPr lang="es-ES_tradnl" sz="1800" b="1">
              <a:solidFill>
                <a:srgbClr val="0070C0"/>
              </a:solidFill>
            </a:rPr>
            <a:t>2) Al "IMPRIMIR" aparecerán 2 copias: una para el CLIENTE y otra para el DOSSIER VN.</a:t>
          </a:r>
        </a:p>
      </xdr:txBody>
    </xdr:sp>
    <xdr:clientData/>
  </xdr:twoCellAnchor>
  <xdr:twoCellAnchor>
    <xdr:from>
      <xdr:col>1</xdr:col>
      <xdr:colOff>0</xdr:colOff>
      <xdr:row>90</xdr:row>
      <xdr:rowOff>156874</xdr:rowOff>
    </xdr:from>
    <xdr:to>
      <xdr:col>1</xdr:col>
      <xdr:colOff>355229</xdr:colOff>
      <xdr:row>108</xdr:row>
      <xdr:rowOff>36408</xdr:rowOff>
    </xdr:to>
    <xdr:sp macro="" textlink="">
      <xdr:nvSpPr>
        <xdr:cNvPr id="6" name="5 CuadroTexto">
          <a:extLst>
            <a:ext uri="{FF2B5EF4-FFF2-40B4-BE49-F238E27FC236}">
              <a16:creationId xmlns:a16="http://schemas.microsoft.com/office/drawing/2014/main" id="{00000000-0008-0000-1D00-000006000000}"/>
            </a:ext>
          </a:extLst>
        </xdr:cNvPr>
        <xdr:cNvSpPr txBox="1"/>
      </xdr:nvSpPr>
      <xdr:spPr>
        <a:xfrm rot="16200000">
          <a:off x="-862290" y="22583764"/>
          <a:ext cx="3070409" cy="355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23</xdr:col>
      <xdr:colOff>504264</xdr:colOff>
      <xdr:row>8</xdr:row>
      <xdr:rowOff>134471</xdr:rowOff>
    </xdr:from>
    <xdr:to>
      <xdr:col>25</xdr:col>
      <xdr:colOff>493058</xdr:colOff>
      <xdr:row>15</xdr:row>
      <xdr:rowOff>190500</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D00-00000A000000}"/>
            </a:ext>
          </a:extLst>
        </xdr:cNvPr>
        <xdr:cNvSpPr/>
      </xdr:nvSpPr>
      <xdr:spPr>
        <a:xfrm>
          <a:off x="12248029" y="400050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twoCellAnchor>
    <xdr:from>
      <xdr:col>4</xdr:col>
      <xdr:colOff>1329936</xdr:colOff>
      <xdr:row>136</xdr:row>
      <xdr:rowOff>907505</xdr:rowOff>
    </xdr:from>
    <xdr:to>
      <xdr:col>20</xdr:col>
      <xdr:colOff>339913</xdr:colOff>
      <xdr:row>137</xdr:row>
      <xdr:rowOff>33616</xdr:rowOff>
    </xdr:to>
    <xdr:sp macro="" textlink="">
      <xdr:nvSpPr>
        <xdr:cNvPr id="15" name="1 CuadroTexto">
          <a:extLst>
            <a:ext uri="{FF2B5EF4-FFF2-40B4-BE49-F238E27FC236}">
              <a16:creationId xmlns:a16="http://schemas.microsoft.com/office/drawing/2014/main" id="{00000000-0008-0000-1D00-00000F000000}"/>
            </a:ext>
          </a:extLst>
        </xdr:cNvPr>
        <xdr:cNvSpPr txBox="1"/>
      </xdr:nvSpPr>
      <xdr:spPr>
        <a:xfrm>
          <a:off x="3119481" y="33812050"/>
          <a:ext cx="7856682" cy="208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584200</xdr:colOff>
      <xdr:row>68</xdr:row>
      <xdr:rowOff>609600</xdr:rowOff>
    </xdr:from>
    <xdr:to>
      <xdr:col>22</xdr:col>
      <xdr:colOff>127000</xdr:colOff>
      <xdr:row>68</xdr:row>
      <xdr:rowOff>736600</xdr:rowOff>
    </xdr:to>
    <xdr:sp macro="" textlink="">
      <xdr:nvSpPr>
        <xdr:cNvPr id="17" name="1 CuadroTexto">
          <a:extLst>
            <a:ext uri="{FF2B5EF4-FFF2-40B4-BE49-F238E27FC236}">
              <a16:creationId xmlns:a16="http://schemas.microsoft.com/office/drawing/2014/main" id="{00000000-0008-0000-1D00-000011000000}"/>
            </a:ext>
          </a:extLst>
        </xdr:cNvPr>
        <xdr:cNvSpPr txBox="1"/>
      </xdr:nvSpPr>
      <xdr:spPr>
        <a:xfrm>
          <a:off x="1092200" y="16433800"/>
          <a:ext cx="10337800" cy="12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1</xdr:col>
      <xdr:colOff>671080</xdr:colOff>
      <xdr:row>1</xdr:row>
      <xdr:rowOff>779318</xdr:rowOff>
    </xdr:from>
    <xdr:to>
      <xdr:col>7</xdr:col>
      <xdr:colOff>684922</xdr:colOff>
      <xdr:row>1</xdr:row>
      <xdr:rowOff>1145190</xdr:rowOff>
    </xdr:to>
    <xdr:pic>
      <xdr:nvPicPr>
        <xdr:cNvPr id="12" name="Image 2" descr="Une image contenant flèche&#10;&#10;Description générée automatiquement">
          <a:extLst>
            <a:ext uri="{FF2B5EF4-FFF2-40B4-BE49-F238E27FC236}">
              <a16:creationId xmlns:a16="http://schemas.microsoft.com/office/drawing/2014/main" id="{A06E740C-9FF8-4801-BAA8-84AA6042EB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8978" y="1168977"/>
          <a:ext cx="3412535" cy="365872"/>
        </a:xfrm>
        <a:prstGeom prst="rect">
          <a:avLst/>
        </a:prstGeom>
      </xdr:spPr>
    </xdr:pic>
    <xdr:clientData/>
  </xdr:twoCellAnchor>
  <xdr:twoCellAnchor editAs="oneCell">
    <xdr:from>
      <xdr:col>2</xdr:col>
      <xdr:colOff>0</xdr:colOff>
      <xdr:row>70</xdr:row>
      <xdr:rowOff>850900</xdr:rowOff>
    </xdr:from>
    <xdr:to>
      <xdr:col>8</xdr:col>
      <xdr:colOff>36451</xdr:colOff>
      <xdr:row>70</xdr:row>
      <xdr:rowOff>1216772</xdr:rowOff>
    </xdr:to>
    <xdr:pic>
      <xdr:nvPicPr>
        <xdr:cNvPr id="13" name="Image 2" descr="Une image contenant flèche&#10;&#10;Description générée automatiquement">
          <a:extLst>
            <a:ext uri="{FF2B5EF4-FFF2-40B4-BE49-F238E27FC236}">
              <a16:creationId xmlns:a16="http://schemas.microsoft.com/office/drawing/2014/main" id="{5A6611AC-8A05-4AF0-9729-A974C67C02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4600" y="18021300"/>
          <a:ext cx="3503551" cy="36587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30AF8831-6F72-40FB-BA87-5280F890D538}"/>
            </a:ext>
          </a:extLst>
        </xdr:cNvPr>
        <xdr:cNvSpPr txBox="1"/>
      </xdr:nvSpPr>
      <xdr:spPr>
        <a:xfrm>
          <a:off x="561080" y="14719261"/>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B0C63EA2-59EA-4395-BCD3-E25AA0F781BB}"/>
            </a:ext>
          </a:extLst>
        </xdr:cNvPr>
        <xdr:cNvSpPr txBox="1"/>
      </xdr:nvSpPr>
      <xdr:spPr>
        <a:xfrm rot="16200000">
          <a:off x="380939" y="25129809"/>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26</xdr:row>
      <xdr:rowOff>99060</xdr:rowOff>
    </xdr:to>
    <xdr:sp macro="" textlink="">
      <xdr:nvSpPr>
        <xdr:cNvPr id="4" name="3 CuadroTexto">
          <a:extLst>
            <a:ext uri="{FF2B5EF4-FFF2-40B4-BE49-F238E27FC236}">
              <a16:creationId xmlns:a16="http://schemas.microsoft.com/office/drawing/2014/main" id="{C7854AC1-D2B9-42B0-9754-243B4B3D75D0}"/>
            </a:ext>
          </a:extLst>
        </xdr:cNvPr>
        <xdr:cNvSpPr txBox="1"/>
      </xdr:nvSpPr>
      <xdr:spPr>
        <a:xfrm>
          <a:off x="10376311" y="188368"/>
          <a:ext cx="4610100" cy="4482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a:t>
          </a:r>
          <a:r>
            <a:rPr lang="es-ES_tradnl" sz="1800" b="1" baseline="0">
              <a:solidFill>
                <a:srgbClr val="0070C0"/>
              </a:solidFill>
            </a:rPr>
            <a:t>: Imprima la información sobre ZE READY TO CHARGE</a:t>
          </a:r>
          <a:r>
            <a:rPr lang="es-ES_tradnl" sz="1800" b="1">
              <a:solidFill>
                <a:srgbClr val="0070C0"/>
              </a:solidFill>
            </a:rPr>
            <a:t> (pestaña siguiente).</a:t>
          </a:r>
        </a:p>
        <a:p>
          <a:endParaRPr lang="es-ES_tradnl" sz="1500" b="1">
            <a:solidFill>
              <a:srgbClr val="FF000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5" name="6 CuadroTexto">
          <a:extLst>
            <a:ext uri="{FF2B5EF4-FFF2-40B4-BE49-F238E27FC236}">
              <a16:creationId xmlns:a16="http://schemas.microsoft.com/office/drawing/2014/main" id="{A5C05CF0-435C-4CE1-9566-A1A6FC47B2B5}"/>
            </a:ext>
          </a:extLst>
        </xdr:cNvPr>
        <xdr:cNvSpPr txBox="1"/>
      </xdr:nvSpPr>
      <xdr:spPr>
        <a:xfrm>
          <a:off x="561080" y="29721136"/>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B0161418-7368-4518-8792-CE9B01E4C355}"/>
            </a:ext>
          </a:extLst>
        </xdr:cNvPr>
        <xdr:cNvSpPr/>
      </xdr:nvSpPr>
      <xdr:spPr>
        <a:xfrm>
          <a:off x="11102785" y="4851699"/>
          <a:ext cx="2002266" cy="93367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7" name="Graphique 3">
          <a:extLst>
            <a:ext uri="{FF2B5EF4-FFF2-40B4-BE49-F238E27FC236}">
              <a16:creationId xmlns:a16="http://schemas.microsoft.com/office/drawing/2014/main" id="{9C741C90-7466-41A7-8B95-C1C612233F8F}"/>
            </a:ext>
          </a:extLst>
        </xdr:cNvPr>
        <xdr:cNvSpPr>
          <a:spLocks noChangeAspect="1"/>
        </xdr:cNvSpPr>
      </xdr:nvSpPr>
      <xdr:spPr bwMode="auto">
        <a:xfrm>
          <a:off x="910590" y="33909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8" name="Graphique 3">
          <a:extLst>
            <a:ext uri="{FF2B5EF4-FFF2-40B4-BE49-F238E27FC236}">
              <a16:creationId xmlns:a16="http://schemas.microsoft.com/office/drawing/2014/main" id="{3B289189-14DD-4FCF-8F69-6B8C92A3A578}"/>
            </a:ext>
          </a:extLst>
        </xdr:cNvPr>
        <xdr:cNvSpPr>
          <a:spLocks noChangeAspect="1"/>
        </xdr:cNvSpPr>
      </xdr:nvSpPr>
      <xdr:spPr bwMode="auto">
        <a:xfrm>
          <a:off x="552450" y="15365621"/>
          <a:ext cx="571500" cy="76261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304800</xdr:colOff>
      <xdr:row>5</xdr:row>
      <xdr:rowOff>127807</xdr:rowOff>
    </xdr:from>
    <xdr:to>
      <xdr:col>9</xdr:col>
      <xdr:colOff>419100</xdr:colOff>
      <xdr:row>44</xdr:row>
      <xdr:rowOff>162262</xdr:rowOff>
    </xdr:to>
    <xdr:pic>
      <xdr:nvPicPr>
        <xdr:cNvPr id="4" name="Imagen 3">
          <a:extLst>
            <a:ext uri="{FF2B5EF4-FFF2-40B4-BE49-F238E27FC236}">
              <a16:creationId xmlns:a16="http://schemas.microsoft.com/office/drawing/2014/main" id="{870159AC-DA25-4CA8-9480-43A0BCB70AEF}"/>
            </a:ext>
          </a:extLst>
        </xdr:cNvPr>
        <xdr:cNvPicPr>
          <a:picLocks noChangeAspect="1"/>
        </xdr:cNvPicPr>
      </xdr:nvPicPr>
      <xdr:blipFill>
        <a:blip xmlns:r="http://schemas.openxmlformats.org/officeDocument/2006/relationships" r:embed="rId1"/>
        <a:stretch>
          <a:fillRect/>
        </a:stretch>
      </xdr:blipFill>
      <xdr:spPr>
        <a:xfrm>
          <a:off x="304800" y="1028352"/>
          <a:ext cx="7159336" cy="7058710"/>
        </a:xfrm>
        <a:prstGeom prst="rect">
          <a:avLst/>
        </a:prstGeom>
      </xdr:spPr>
    </xdr:pic>
    <xdr:clientData/>
  </xdr:twoCellAnchor>
  <xdr:twoCellAnchor>
    <xdr:from>
      <xdr:col>0</xdr:col>
      <xdr:colOff>432954</xdr:colOff>
      <xdr:row>0</xdr:row>
      <xdr:rowOff>45720</xdr:rowOff>
    </xdr:from>
    <xdr:to>
      <xdr:col>1</xdr:col>
      <xdr:colOff>219594</xdr:colOff>
      <xdr:row>4</xdr:row>
      <xdr:rowOff>63341</xdr:rowOff>
    </xdr:to>
    <xdr:sp macro="" textlink="">
      <xdr:nvSpPr>
        <xdr:cNvPr id="5" name="Graphique 3">
          <a:extLst>
            <a:ext uri="{FF2B5EF4-FFF2-40B4-BE49-F238E27FC236}">
              <a16:creationId xmlns:a16="http://schemas.microsoft.com/office/drawing/2014/main" id="{9A432FD1-77D9-4654-A70C-DED629670A14}"/>
            </a:ext>
          </a:extLst>
        </xdr:cNvPr>
        <xdr:cNvSpPr>
          <a:spLocks noChangeAspect="1"/>
        </xdr:cNvSpPr>
      </xdr:nvSpPr>
      <xdr:spPr bwMode="auto">
        <a:xfrm>
          <a:off x="432954" y="45720"/>
          <a:ext cx="569422" cy="73805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0</xdr:col>
      <xdr:colOff>0</xdr:colOff>
      <xdr:row>53</xdr:row>
      <xdr:rowOff>0</xdr:rowOff>
    </xdr:from>
    <xdr:to>
      <xdr:col>9</xdr:col>
      <xdr:colOff>695325</xdr:colOff>
      <xdr:row>54</xdr:row>
      <xdr:rowOff>74855</xdr:rowOff>
    </xdr:to>
    <xdr:sp macro="" textlink="">
      <xdr:nvSpPr>
        <xdr:cNvPr id="6" name="5 CuadroTexto">
          <a:extLst>
            <a:ext uri="{FF2B5EF4-FFF2-40B4-BE49-F238E27FC236}">
              <a16:creationId xmlns:a16="http://schemas.microsoft.com/office/drawing/2014/main" id="{B9F7A47B-8DC6-4807-A404-441FBDD799E2}"/>
            </a:ext>
          </a:extLst>
        </xdr:cNvPr>
        <xdr:cNvSpPr txBox="1"/>
      </xdr:nvSpPr>
      <xdr:spPr>
        <a:xfrm>
          <a:off x="0" y="9591675"/>
          <a:ext cx="7724775"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Marzo- 2022</a:t>
          </a:r>
          <a:endParaRPr lang="es-ES_tradnl" sz="800">
            <a:solidFill>
              <a:sysClr val="windowText" lastClr="000000"/>
            </a:solidFill>
          </a:endParaRPr>
        </a:p>
      </xdr:txBody>
    </xdr:sp>
    <xdr:clientData/>
  </xdr:twoCellAnchor>
  <xdr:twoCellAnchor>
    <xdr:from>
      <xdr:col>11</xdr:col>
      <xdr:colOff>11430</xdr:colOff>
      <xdr:row>14</xdr:row>
      <xdr:rowOff>87630</xdr:rowOff>
    </xdr:from>
    <xdr:to>
      <xdr:col>13</xdr:col>
      <xdr:colOff>466164</xdr:colOff>
      <xdr:row>19</xdr:row>
      <xdr:rowOff>142875</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12BC0B12-68EC-4DBE-A119-81512BE9EF21}"/>
            </a:ext>
          </a:extLst>
        </xdr:cNvPr>
        <xdr:cNvSpPr/>
      </xdr:nvSpPr>
      <xdr:spPr>
        <a:xfrm>
          <a:off x="8602980" y="2621280"/>
          <a:ext cx="2016834" cy="96012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5A8808B1-3716-47F3-B0E6-B25E5606E8B7}"/>
            </a:ext>
          </a:extLst>
        </xdr:cNvPr>
        <xdr:cNvSpPr txBox="1"/>
      </xdr:nvSpPr>
      <xdr:spPr>
        <a:xfrm rot="16200000">
          <a:off x="-309064" y="5706593"/>
          <a:ext cx="1284755"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16250</xdr:colOff>
      <xdr:row>63</xdr:row>
      <xdr:rowOff>866776</xdr:rowOff>
    </xdr:from>
    <xdr:to>
      <xdr:col>17</xdr:col>
      <xdr:colOff>22411</xdr:colOff>
      <xdr:row>64</xdr:row>
      <xdr:rowOff>173582</xdr:rowOff>
    </xdr:to>
    <xdr:sp macro="" textlink="">
      <xdr:nvSpPr>
        <xdr:cNvPr id="3" name="4 CuadroTexto">
          <a:extLst>
            <a:ext uri="{FF2B5EF4-FFF2-40B4-BE49-F238E27FC236}">
              <a16:creationId xmlns:a16="http://schemas.microsoft.com/office/drawing/2014/main" id="{634F1AB8-F945-44EC-8D3D-406DC22A6B49}"/>
            </a:ext>
          </a:extLst>
        </xdr:cNvPr>
        <xdr:cNvSpPr txBox="1"/>
      </xdr:nvSpPr>
      <xdr:spPr>
        <a:xfrm>
          <a:off x="663950" y="14811376"/>
          <a:ext cx="9921686" cy="468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2A117E4B-4BB4-4A2B-A012-967DF34D8B7C}"/>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5" name="10 CuadroTexto">
          <a:extLst>
            <a:ext uri="{FF2B5EF4-FFF2-40B4-BE49-F238E27FC236}">
              <a16:creationId xmlns:a16="http://schemas.microsoft.com/office/drawing/2014/main" id="{C88F5B32-94A3-4C80-ABC4-7F862B29F741}"/>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133125</xdr:colOff>
      <xdr:row>1</xdr:row>
      <xdr:rowOff>20727</xdr:rowOff>
    </xdr:from>
    <xdr:to>
      <xdr:col>22</xdr:col>
      <xdr:colOff>467394</xdr:colOff>
      <xdr:row>27</xdr:row>
      <xdr:rowOff>56103</xdr:rowOff>
    </xdr:to>
    <xdr:sp macro="" textlink="">
      <xdr:nvSpPr>
        <xdr:cNvPr id="6" name="12 CuadroTexto">
          <a:extLst>
            <a:ext uri="{FF2B5EF4-FFF2-40B4-BE49-F238E27FC236}">
              <a16:creationId xmlns:a16="http://schemas.microsoft.com/office/drawing/2014/main" id="{3D42FBA1-6279-407C-9CDD-938C965FFF13}"/>
            </a:ext>
          </a:extLst>
        </xdr:cNvPr>
        <xdr:cNvSpPr txBox="1"/>
      </xdr:nvSpPr>
      <xdr:spPr>
        <a:xfrm>
          <a:off x="11067825" y="201702"/>
          <a:ext cx="4172844" cy="5026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E-TECH".</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7" name="15 Flecha izquierda">
          <a:hlinkClick xmlns:r="http://schemas.openxmlformats.org/officeDocument/2006/relationships" r:id="rId1"/>
          <a:extLst>
            <a:ext uri="{FF2B5EF4-FFF2-40B4-BE49-F238E27FC236}">
              <a16:creationId xmlns:a16="http://schemas.microsoft.com/office/drawing/2014/main" id="{7C545C0C-E4F0-4FC0-8E9F-F8D74064F305}"/>
            </a:ext>
          </a:extLst>
        </xdr:cNvPr>
        <xdr:cNvSpPr/>
      </xdr:nvSpPr>
      <xdr:spPr>
        <a:xfrm>
          <a:off x="11468842" y="5540329"/>
          <a:ext cx="2038051" cy="97431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59839</xdr:colOff>
      <xdr:row>104</xdr:row>
      <xdr:rowOff>55556</xdr:rowOff>
    </xdr:from>
    <xdr:to>
      <xdr:col>2</xdr:col>
      <xdr:colOff>321160</xdr:colOff>
      <xdr:row>105</xdr:row>
      <xdr:rowOff>149125</xdr:rowOff>
    </xdr:to>
    <xdr:sp macro="" textlink="">
      <xdr:nvSpPr>
        <xdr:cNvPr id="8" name="Rectángulo 7">
          <a:extLst>
            <a:ext uri="{FF2B5EF4-FFF2-40B4-BE49-F238E27FC236}">
              <a16:creationId xmlns:a16="http://schemas.microsoft.com/office/drawing/2014/main" id="{011C8797-E8E7-4C66-985A-3B246788E826}"/>
            </a:ext>
          </a:extLst>
        </xdr:cNvPr>
        <xdr:cNvSpPr/>
      </xdr:nvSpPr>
      <xdr:spPr>
        <a:xfrm>
          <a:off x="707539" y="29506856"/>
          <a:ext cx="261321" cy="16976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59839</xdr:colOff>
      <xdr:row>220</xdr:row>
      <xdr:rowOff>2216</xdr:rowOff>
    </xdr:from>
    <xdr:to>
      <xdr:col>2</xdr:col>
      <xdr:colOff>321160</xdr:colOff>
      <xdr:row>220</xdr:row>
      <xdr:rowOff>170080</xdr:rowOff>
    </xdr:to>
    <xdr:sp macro="" textlink="">
      <xdr:nvSpPr>
        <xdr:cNvPr id="9" name="Rectángulo 8">
          <a:extLst>
            <a:ext uri="{FF2B5EF4-FFF2-40B4-BE49-F238E27FC236}">
              <a16:creationId xmlns:a16="http://schemas.microsoft.com/office/drawing/2014/main" id="{D6501EFB-354B-42B3-BC16-4895C4688B05}"/>
            </a:ext>
          </a:extLst>
        </xdr:cNvPr>
        <xdr:cNvSpPr/>
      </xdr:nvSpPr>
      <xdr:spPr>
        <a:xfrm>
          <a:off x="707539" y="61133666"/>
          <a:ext cx="261321" cy="16786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10" name="Graphique 3">
          <a:extLst>
            <a:ext uri="{FF2B5EF4-FFF2-40B4-BE49-F238E27FC236}">
              <a16:creationId xmlns:a16="http://schemas.microsoft.com/office/drawing/2014/main" id="{2D2724D0-1FAD-4C85-84B2-8EF4F7E74F27}"/>
            </a:ext>
          </a:extLst>
        </xdr:cNvPr>
        <xdr:cNvSpPr>
          <a:spLocks noChangeAspect="1"/>
        </xdr:cNvSpPr>
      </xdr:nvSpPr>
      <xdr:spPr bwMode="auto">
        <a:xfrm>
          <a:off x="800100" y="348615"/>
          <a:ext cx="571500" cy="746760"/>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11" name="Graphique 3">
          <a:extLst>
            <a:ext uri="{FF2B5EF4-FFF2-40B4-BE49-F238E27FC236}">
              <a16:creationId xmlns:a16="http://schemas.microsoft.com/office/drawing/2014/main" id="{F4CE6E9B-FAB8-4831-9FC2-26856026EF49}"/>
            </a:ext>
          </a:extLst>
        </xdr:cNvPr>
        <xdr:cNvSpPr>
          <a:spLocks noChangeAspect="1"/>
        </xdr:cNvSpPr>
      </xdr:nvSpPr>
      <xdr:spPr bwMode="auto">
        <a:xfrm>
          <a:off x="647700" y="15125700"/>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12" name="Graphique 3">
          <a:extLst>
            <a:ext uri="{FF2B5EF4-FFF2-40B4-BE49-F238E27FC236}">
              <a16:creationId xmlns:a16="http://schemas.microsoft.com/office/drawing/2014/main" id="{5BA79C62-8135-40D9-97B0-19EAD1A47523}"/>
            </a:ext>
          </a:extLst>
        </xdr:cNvPr>
        <xdr:cNvSpPr>
          <a:spLocks noChangeAspect="1"/>
        </xdr:cNvSpPr>
      </xdr:nvSpPr>
      <xdr:spPr bwMode="auto">
        <a:xfrm>
          <a:off x="647700" y="31033876"/>
          <a:ext cx="571500" cy="744856"/>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13" name="Graphique 3">
          <a:extLst>
            <a:ext uri="{FF2B5EF4-FFF2-40B4-BE49-F238E27FC236}">
              <a16:creationId xmlns:a16="http://schemas.microsoft.com/office/drawing/2014/main" id="{D4BA75EE-081D-42AC-9883-3D7CE86B4D83}"/>
            </a:ext>
          </a:extLst>
        </xdr:cNvPr>
        <xdr:cNvSpPr>
          <a:spLocks noChangeAspect="1"/>
        </xdr:cNvSpPr>
      </xdr:nvSpPr>
      <xdr:spPr bwMode="auto">
        <a:xfrm>
          <a:off x="647700" y="46662975"/>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14" name="4 CuadroTexto">
          <a:extLst>
            <a:ext uri="{FF2B5EF4-FFF2-40B4-BE49-F238E27FC236}">
              <a16:creationId xmlns:a16="http://schemas.microsoft.com/office/drawing/2014/main" id="{7FC4BEF4-6250-4FFC-95F1-9A439E895AC3}"/>
            </a:ext>
          </a:extLst>
        </xdr:cNvPr>
        <xdr:cNvSpPr txBox="1"/>
      </xdr:nvSpPr>
      <xdr:spPr>
        <a:xfrm>
          <a:off x="529647" y="30333315"/>
          <a:ext cx="9925020" cy="625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266700</xdr:rowOff>
    </xdr:from>
    <xdr:to>
      <xdr:col>16</xdr:col>
      <xdr:colOff>702018</xdr:colOff>
      <xdr:row>175</xdr:row>
      <xdr:rowOff>171450</xdr:rowOff>
    </xdr:to>
    <xdr:sp macro="" textlink="">
      <xdr:nvSpPr>
        <xdr:cNvPr id="15" name="4 CuadroTexto">
          <a:extLst>
            <a:ext uri="{FF2B5EF4-FFF2-40B4-BE49-F238E27FC236}">
              <a16:creationId xmlns:a16="http://schemas.microsoft.com/office/drawing/2014/main" id="{A81F7E57-B196-474B-B66E-A05361851FFC}"/>
            </a:ext>
          </a:extLst>
        </xdr:cNvPr>
        <xdr:cNvSpPr txBox="1"/>
      </xdr:nvSpPr>
      <xdr:spPr>
        <a:xfrm>
          <a:off x="648708" y="47148750"/>
          <a:ext cx="990216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325193</xdr:colOff>
      <xdr:row>224</xdr:row>
      <xdr:rowOff>398145</xdr:rowOff>
    </xdr:from>
    <xdr:to>
      <xdr:col>16</xdr:col>
      <xdr:colOff>570908</xdr:colOff>
      <xdr:row>227</xdr:row>
      <xdr:rowOff>6948</xdr:rowOff>
    </xdr:to>
    <xdr:sp macro="" textlink="">
      <xdr:nvSpPr>
        <xdr:cNvPr id="16" name="4 CuadroTexto">
          <a:extLst>
            <a:ext uri="{FF2B5EF4-FFF2-40B4-BE49-F238E27FC236}">
              <a16:creationId xmlns:a16="http://schemas.microsoft.com/office/drawing/2014/main" id="{AB4238DD-1D0E-4D4A-96C6-FC340432B096}"/>
            </a:ext>
          </a:extLst>
        </xdr:cNvPr>
        <xdr:cNvSpPr txBox="1"/>
      </xdr:nvSpPr>
      <xdr:spPr>
        <a:xfrm>
          <a:off x="534743" y="62882145"/>
          <a:ext cx="9885015" cy="885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2 CuadroTexto">
          <a:extLst>
            <a:ext uri="{FF2B5EF4-FFF2-40B4-BE49-F238E27FC236}">
              <a16:creationId xmlns:a16="http://schemas.microsoft.com/office/drawing/2014/main" id="{95460A07-B11E-47B0-AE79-F092195B95F3}"/>
            </a:ext>
          </a:extLst>
        </xdr:cNvPr>
        <xdr:cNvSpPr txBox="1"/>
      </xdr:nvSpPr>
      <xdr:spPr>
        <a:xfrm rot="16200000">
          <a:off x="10024" y="7740180"/>
          <a:ext cx="165623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3" name="3 CuadroTexto">
          <a:extLst>
            <a:ext uri="{FF2B5EF4-FFF2-40B4-BE49-F238E27FC236}">
              <a16:creationId xmlns:a16="http://schemas.microsoft.com/office/drawing/2014/main" id="{FF08B921-79AE-4CD9-90D0-C24B13C6D703}"/>
            </a:ext>
          </a:extLst>
        </xdr:cNvPr>
        <xdr:cNvSpPr txBox="1"/>
      </xdr:nvSpPr>
      <xdr:spPr>
        <a:xfrm>
          <a:off x="1018280" y="15824161"/>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4" name="4 CuadroTexto">
          <a:extLst>
            <a:ext uri="{FF2B5EF4-FFF2-40B4-BE49-F238E27FC236}">
              <a16:creationId xmlns:a16="http://schemas.microsoft.com/office/drawing/2014/main" id="{5C7E5FD7-19F8-4975-A41E-D3D9E7D041C1}"/>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5 CuadroTexto">
          <a:extLst>
            <a:ext uri="{FF2B5EF4-FFF2-40B4-BE49-F238E27FC236}">
              <a16:creationId xmlns:a16="http://schemas.microsoft.com/office/drawing/2014/main" id="{8E3DE4C0-56CF-45D8-B6A4-31C9E0249702}"/>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6" name="6 Conector recto de flecha">
          <a:extLst>
            <a:ext uri="{FF2B5EF4-FFF2-40B4-BE49-F238E27FC236}">
              <a16:creationId xmlns:a16="http://schemas.microsoft.com/office/drawing/2014/main" id="{EE3B6337-44A5-43CD-99A5-459BA3C34F08}"/>
            </a:ext>
          </a:extLst>
        </xdr:cNvPr>
        <xdr:cNvCxnSpPr/>
      </xdr:nvCxnSpPr>
      <xdr:spPr>
        <a:xfrm>
          <a:off x="4201422" y="816012"/>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7" name="7 Conector recto de flecha">
          <a:extLst>
            <a:ext uri="{FF2B5EF4-FFF2-40B4-BE49-F238E27FC236}">
              <a16:creationId xmlns:a16="http://schemas.microsoft.com/office/drawing/2014/main" id="{E4BA664A-E27D-4E32-8309-7A3800B66A57}"/>
            </a:ext>
          </a:extLst>
        </xdr:cNvPr>
        <xdr:cNvCxnSpPr/>
      </xdr:nvCxnSpPr>
      <xdr:spPr>
        <a:xfrm>
          <a:off x="4201422" y="32981937"/>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8" name="9 CuadroTexto">
          <a:extLst>
            <a:ext uri="{FF2B5EF4-FFF2-40B4-BE49-F238E27FC236}">
              <a16:creationId xmlns:a16="http://schemas.microsoft.com/office/drawing/2014/main" id="{5110808B-357C-456A-BCBE-02821CAA512E}"/>
            </a:ext>
          </a:extLst>
        </xdr:cNvPr>
        <xdr:cNvSpPr txBox="1"/>
      </xdr:nvSpPr>
      <xdr:spPr>
        <a:xfrm>
          <a:off x="1018280" y="47990086"/>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9" name="10 CuadroTexto">
          <a:extLst>
            <a:ext uri="{FF2B5EF4-FFF2-40B4-BE49-F238E27FC236}">
              <a16:creationId xmlns:a16="http://schemas.microsoft.com/office/drawing/2014/main" id="{D1EE61F6-DF7B-494C-B7C8-CECC8633E730}"/>
            </a:ext>
          </a:extLst>
        </xdr:cNvPr>
        <xdr:cNvSpPr txBox="1"/>
      </xdr:nvSpPr>
      <xdr:spPr>
        <a:xfrm rot="16200000">
          <a:off x="4873" y="39893104"/>
          <a:ext cx="1658472" cy="23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0" name="11 CuadroTexto">
          <a:extLst>
            <a:ext uri="{FF2B5EF4-FFF2-40B4-BE49-F238E27FC236}">
              <a16:creationId xmlns:a16="http://schemas.microsoft.com/office/drawing/2014/main" id="{577A3872-BD77-494F-AEBA-E9035900106F}"/>
            </a:ext>
          </a:extLst>
        </xdr:cNvPr>
        <xdr:cNvSpPr txBox="1"/>
      </xdr:nvSpPr>
      <xdr:spPr>
        <a:xfrm>
          <a:off x="11081160" y="194084"/>
          <a:ext cx="3974724" cy="2895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1" name="12 Cerrar llave">
          <a:extLst>
            <a:ext uri="{FF2B5EF4-FFF2-40B4-BE49-F238E27FC236}">
              <a16:creationId xmlns:a16="http://schemas.microsoft.com/office/drawing/2014/main" id="{101EB001-1CEE-47EF-A486-9B3F49668E40}"/>
            </a:ext>
          </a:extLst>
        </xdr:cNvPr>
        <xdr:cNvSpPr/>
      </xdr:nvSpPr>
      <xdr:spPr>
        <a:xfrm>
          <a:off x="3997810" y="289336"/>
          <a:ext cx="185009" cy="103463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2" name="13 Cerrar llave">
          <a:extLst>
            <a:ext uri="{FF2B5EF4-FFF2-40B4-BE49-F238E27FC236}">
              <a16:creationId xmlns:a16="http://schemas.microsoft.com/office/drawing/2014/main" id="{7CB64401-3572-4DFA-8906-7B0048E50FC3}"/>
            </a:ext>
          </a:extLst>
        </xdr:cNvPr>
        <xdr:cNvSpPr/>
      </xdr:nvSpPr>
      <xdr:spPr>
        <a:xfrm>
          <a:off x="3979210" y="32455258"/>
          <a:ext cx="175484" cy="103643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3" name="14 Flecha izquierda">
          <a:hlinkClick xmlns:r="http://schemas.openxmlformats.org/officeDocument/2006/relationships" r:id="rId1"/>
          <a:extLst>
            <a:ext uri="{FF2B5EF4-FFF2-40B4-BE49-F238E27FC236}">
              <a16:creationId xmlns:a16="http://schemas.microsoft.com/office/drawing/2014/main" id="{1AF50FAA-EEFC-462C-949F-B896A0677D95}"/>
            </a:ext>
          </a:extLst>
        </xdr:cNvPr>
        <xdr:cNvSpPr/>
      </xdr:nvSpPr>
      <xdr:spPr>
        <a:xfrm>
          <a:off x="12306300" y="4114800"/>
          <a:ext cx="1972571" cy="1244189"/>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0</xdr:colOff>
      <xdr:row>3</xdr:row>
      <xdr:rowOff>0</xdr:rowOff>
    </xdr:from>
    <xdr:to>
      <xdr:col>31</xdr:col>
      <xdr:colOff>425823</xdr:colOff>
      <xdr:row>7</xdr:row>
      <xdr:rowOff>243728</xdr:rowOff>
    </xdr:to>
    <xdr:sp macro="" textlink="">
      <xdr:nvSpPr>
        <xdr:cNvPr id="3" name="2 Flecha izquierda">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5192375" y="85725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400-000003000000}"/>
            </a:ext>
          </a:extLst>
        </xdr:cNvPr>
        <xdr:cNvSpPr>
          <a:spLocks noChangeArrowheads="1"/>
        </xdr:cNvSpPr>
      </xdr:nvSpPr>
      <xdr:spPr bwMode="auto">
        <a:xfrm>
          <a:off x="4267200" y="3829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4" name="Rectangle 107">
          <a:extLst>
            <a:ext uri="{FF2B5EF4-FFF2-40B4-BE49-F238E27FC236}">
              <a16:creationId xmlns:a16="http://schemas.microsoft.com/office/drawing/2014/main" id="{00000000-0008-0000-0400-000004000000}"/>
            </a:ext>
          </a:extLst>
        </xdr:cNvPr>
        <xdr:cNvSpPr>
          <a:spLocks noChangeArrowheads="1"/>
        </xdr:cNvSpPr>
      </xdr:nvSpPr>
      <xdr:spPr bwMode="auto">
        <a:xfrm>
          <a:off x="4267200" y="511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5" name="Rectangle 108">
          <a:extLst>
            <a:ext uri="{FF2B5EF4-FFF2-40B4-BE49-F238E27FC236}">
              <a16:creationId xmlns:a16="http://schemas.microsoft.com/office/drawing/2014/main" id="{00000000-0008-0000-0400-000005000000}"/>
            </a:ext>
          </a:extLst>
        </xdr:cNvPr>
        <xdr:cNvSpPr>
          <a:spLocks noChangeArrowheads="1"/>
        </xdr:cNvSpPr>
      </xdr:nvSpPr>
      <xdr:spPr bwMode="auto">
        <a:xfrm>
          <a:off x="4267200" y="5486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6" name="Rectangle 109">
          <a:extLst>
            <a:ext uri="{FF2B5EF4-FFF2-40B4-BE49-F238E27FC236}">
              <a16:creationId xmlns:a16="http://schemas.microsoft.com/office/drawing/2014/main" id="{00000000-0008-0000-0400-000006000000}"/>
            </a:ext>
          </a:extLst>
        </xdr:cNvPr>
        <xdr:cNvSpPr>
          <a:spLocks noChangeArrowheads="1"/>
        </xdr:cNvSpPr>
      </xdr:nvSpPr>
      <xdr:spPr bwMode="auto">
        <a:xfrm>
          <a:off x="4267200" y="5695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8" name="Rectangle 112">
          <a:extLst>
            <a:ext uri="{FF2B5EF4-FFF2-40B4-BE49-F238E27FC236}">
              <a16:creationId xmlns:a16="http://schemas.microsoft.com/office/drawing/2014/main" id="{00000000-0008-0000-0400-000008000000}"/>
            </a:ext>
          </a:extLst>
        </xdr:cNvPr>
        <xdr:cNvSpPr>
          <a:spLocks noChangeArrowheads="1"/>
        </xdr:cNvSpPr>
      </xdr:nvSpPr>
      <xdr:spPr bwMode="auto">
        <a:xfrm>
          <a:off x="9324975" y="51149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9" name="Rectangle 113">
          <a:extLst>
            <a:ext uri="{FF2B5EF4-FFF2-40B4-BE49-F238E27FC236}">
              <a16:creationId xmlns:a16="http://schemas.microsoft.com/office/drawing/2014/main" id="{00000000-0008-0000-0400-000009000000}"/>
            </a:ext>
          </a:extLst>
        </xdr:cNvPr>
        <xdr:cNvSpPr>
          <a:spLocks noChangeArrowheads="1"/>
        </xdr:cNvSpPr>
      </xdr:nvSpPr>
      <xdr:spPr bwMode="auto">
        <a:xfrm>
          <a:off x="9324975" y="54864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10" name="Rectangle 114">
          <a:extLst>
            <a:ext uri="{FF2B5EF4-FFF2-40B4-BE49-F238E27FC236}">
              <a16:creationId xmlns:a16="http://schemas.microsoft.com/office/drawing/2014/main" id="{00000000-0008-0000-0400-00000A000000}"/>
            </a:ext>
          </a:extLst>
        </xdr:cNvPr>
        <xdr:cNvSpPr>
          <a:spLocks noChangeArrowheads="1"/>
        </xdr:cNvSpPr>
      </xdr:nvSpPr>
      <xdr:spPr bwMode="auto">
        <a:xfrm>
          <a:off x="9324975" y="56959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38100</xdr:rowOff>
    </xdr:from>
    <xdr:to>
      <xdr:col>22</xdr:col>
      <xdr:colOff>95250</xdr:colOff>
      <xdr:row>20</xdr:row>
      <xdr:rowOff>190500</xdr:rowOff>
    </xdr:to>
    <xdr:sp macro="" textlink="">
      <xdr:nvSpPr>
        <xdr:cNvPr id="11" name="Rectangle 116">
          <a:extLst>
            <a:ext uri="{FF2B5EF4-FFF2-40B4-BE49-F238E27FC236}">
              <a16:creationId xmlns:a16="http://schemas.microsoft.com/office/drawing/2014/main" id="{00000000-0008-0000-0400-00000B000000}"/>
            </a:ext>
          </a:extLst>
        </xdr:cNvPr>
        <xdr:cNvSpPr>
          <a:spLocks noChangeArrowheads="1"/>
        </xdr:cNvSpPr>
      </xdr:nvSpPr>
      <xdr:spPr bwMode="auto">
        <a:xfrm>
          <a:off x="9324975" y="69151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21</xdr:row>
      <xdr:rowOff>38100</xdr:rowOff>
    </xdr:from>
    <xdr:to>
      <xdr:col>22</xdr:col>
      <xdr:colOff>95250</xdr:colOff>
      <xdr:row>21</xdr:row>
      <xdr:rowOff>190500</xdr:rowOff>
    </xdr:to>
    <xdr:sp macro="" textlink="">
      <xdr:nvSpPr>
        <xdr:cNvPr id="12" name="Rectangle 117">
          <a:extLst>
            <a:ext uri="{FF2B5EF4-FFF2-40B4-BE49-F238E27FC236}">
              <a16:creationId xmlns:a16="http://schemas.microsoft.com/office/drawing/2014/main" id="{00000000-0008-0000-0400-00000C000000}"/>
            </a:ext>
          </a:extLst>
        </xdr:cNvPr>
        <xdr:cNvSpPr>
          <a:spLocks noChangeArrowheads="1"/>
        </xdr:cNvSpPr>
      </xdr:nvSpPr>
      <xdr:spPr bwMode="auto">
        <a:xfrm>
          <a:off x="9324975" y="7734300"/>
          <a:ext cx="152400"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21</xdr:row>
      <xdr:rowOff>38100</xdr:rowOff>
    </xdr:from>
    <xdr:to>
      <xdr:col>3</xdr:col>
      <xdr:colOff>161925</xdr:colOff>
      <xdr:row>21</xdr:row>
      <xdr:rowOff>190500</xdr:rowOff>
    </xdr:to>
    <xdr:sp macro="" textlink="">
      <xdr:nvSpPr>
        <xdr:cNvPr id="13" name="Rectangle 125">
          <a:extLst>
            <a:ext uri="{FF2B5EF4-FFF2-40B4-BE49-F238E27FC236}">
              <a16:creationId xmlns:a16="http://schemas.microsoft.com/office/drawing/2014/main" id="{00000000-0008-0000-0400-00000D000000}"/>
            </a:ext>
          </a:extLst>
        </xdr:cNvPr>
        <xdr:cNvSpPr>
          <a:spLocks noChangeArrowheads="1"/>
        </xdr:cNvSpPr>
      </xdr:nvSpPr>
      <xdr:spPr bwMode="auto">
        <a:xfrm>
          <a:off x="161925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22</xdr:row>
      <xdr:rowOff>38100</xdr:rowOff>
    </xdr:from>
    <xdr:to>
      <xdr:col>3</xdr:col>
      <xdr:colOff>161925</xdr:colOff>
      <xdr:row>22</xdr:row>
      <xdr:rowOff>190500</xdr:rowOff>
    </xdr:to>
    <xdr:sp macro="" textlink="">
      <xdr:nvSpPr>
        <xdr:cNvPr id="14" name="Rectangle 126">
          <a:extLst>
            <a:ext uri="{FF2B5EF4-FFF2-40B4-BE49-F238E27FC236}">
              <a16:creationId xmlns:a16="http://schemas.microsoft.com/office/drawing/2014/main" id="{00000000-0008-0000-0400-00000E000000}"/>
            </a:ext>
          </a:extLst>
        </xdr:cNvPr>
        <xdr:cNvSpPr>
          <a:spLocks noChangeArrowheads="1"/>
        </xdr:cNvSpPr>
      </xdr:nvSpPr>
      <xdr:spPr bwMode="auto">
        <a:xfrm>
          <a:off x="161925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26</xdr:row>
      <xdr:rowOff>47625</xdr:rowOff>
    </xdr:from>
    <xdr:to>
      <xdr:col>16</xdr:col>
      <xdr:colOff>190500</xdr:colOff>
      <xdr:row>26</xdr:row>
      <xdr:rowOff>200025</xdr:rowOff>
    </xdr:to>
    <xdr:sp macro="" textlink="">
      <xdr:nvSpPr>
        <xdr:cNvPr id="15" name="Rectangle 127">
          <a:extLst>
            <a:ext uri="{FF2B5EF4-FFF2-40B4-BE49-F238E27FC236}">
              <a16:creationId xmlns:a16="http://schemas.microsoft.com/office/drawing/2014/main" id="{00000000-0008-0000-0400-00000F000000}"/>
            </a:ext>
          </a:extLst>
        </xdr:cNvPr>
        <xdr:cNvSpPr>
          <a:spLocks noChangeArrowheads="1"/>
        </xdr:cNvSpPr>
      </xdr:nvSpPr>
      <xdr:spPr bwMode="auto">
        <a:xfrm>
          <a:off x="4267200" y="9544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26</xdr:row>
      <xdr:rowOff>66675</xdr:rowOff>
    </xdr:from>
    <xdr:to>
      <xdr:col>22</xdr:col>
      <xdr:colOff>95250</xdr:colOff>
      <xdr:row>26</xdr:row>
      <xdr:rowOff>219075</xdr:rowOff>
    </xdr:to>
    <xdr:sp macro="" textlink="">
      <xdr:nvSpPr>
        <xdr:cNvPr id="16" name="Rectangle 129">
          <a:extLst>
            <a:ext uri="{FF2B5EF4-FFF2-40B4-BE49-F238E27FC236}">
              <a16:creationId xmlns:a16="http://schemas.microsoft.com/office/drawing/2014/main" id="{00000000-0008-0000-0400-000010000000}"/>
            </a:ext>
          </a:extLst>
        </xdr:cNvPr>
        <xdr:cNvSpPr>
          <a:spLocks noChangeArrowheads="1"/>
        </xdr:cNvSpPr>
      </xdr:nvSpPr>
      <xdr:spPr bwMode="auto">
        <a:xfrm>
          <a:off x="9324975" y="95631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29</xdr:row>
      <xdr:rowOff>38100</xdr:rowOff>
    </xdr:from>
    <xdr:to>
      <xdr:col>16</xdr:col>
      <xdr:colOff>190500</xdr:colOff>
      <xdr:row>29</xdr:row>
      <xdr:rowOff>190500</xdr:rowOff>
    </xdr:to>
    <xdr:sp macro="" textlink="">
      <xdr:nvSpPr>
        <xdr:cNvPr id="17" name="Rectangle 130">
          <a:extLst>
            <a:ext uri="{FF2B5EF4-FFF2-40B4-BE49-F238E27FC236}">
              <a16:creationId xmlns:a16="http://schemas.microsoft.com/office/drawing/2014/main" id="{00000000-0008-0000-0400-000011000000}"/>
            </a:ext>
          </a:extLst>
        </xdr:cNvPr>
        <xdr:cNvSpPr>
          <a:spLocks noChangeArrowheads="1"/>
        </xdr:cNvSpPr>
      </xdr:nvSpPr>
      <xdr:spPr bwMode="auto">
        <a:xfrm>
          <a:off x="4267200" y="10648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29</xdr:row>
      <xdr:rowOff>38100</xdr:rowOff>
    </xdr:from>
    <xdr:to>
      <xdr:col>22</xdr:col>
      <xdr:colOff>95250</xdr:colOff>
      <xdr:row>29</xdr:row>
      <xdr:rowOff>190500</xdr:rowOff>
    </xdr:to>
    <xdr:sp macro="" textlink="">
      <xdr:nvSpPr>
        <xdr:cNvPr id="18" name="Rectangle 132">
          <a:extLst>
            <a:ext uri="{FF2B5EF4-FFF2-40B4-BE49-F238E27FC236}">
              <a16:creationId xmlns:a16="http://schemas.microsoft.com/office/drawing/2014/main" id="{00000000-0008-0000-0400-000012000000}"/>
            </a:ext>
          </a:extLst>
        </xdr:cNvPr>
        <xdr:cNvSpPr>
          <a:spLocks noChangeArrowheads="1"/>
        </xdr:cNvSpPr>
      </xdr:nvSpPr>
      <xdr:spPr bwMode="auto">
        <a:xfrm>
          <a:off x="9324975" y="10648950"/>
          <a:ext cx="152400"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34</xdr:row>
      <xdr:rowOff>38100</xdr:rowOff>
    </xdr:from>
    <xdr:to>
      <xdr:col>2</xdr:col>
      <xdr:colOff>171450</xdr:colOff>
      <xdr:row>34</xdr:row>
      <xdr:rowOff>190500</xdr:rowOff>
    </xdr:to>
    <xdr:sp macro="" textlink="">
      <xdr:nvSpPr>
        <xdr:cNvPr id="19" name="Rectangle 133">
          <a:extLst>
            <a:ext uri="{FF2B5EF4-FFF2-40B4-BE49-F238E27FC236}">
              <a16:creationId xmlns:a16="http://schemas.microsoft.com/office/drawing/2014/main" id="{00000000-0008-0000-0400-000013000000}"/>
            </a:ext>
          </a:extLst>
        </xdr:cNvPr>
        <xdr:cNvSpPr>
          <a:spLocks noChangeArrowheads="1"/>
        </xdr:cNvSpPr>
      </xdr:nvSpPr>
      <xdr:spPr bwMode="auto">
        <a:xfrm>
          <a:off x="1400175"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35</xdr:row>
      <xdr:rowOff>38100</xdr:rowOff>
    </xdr:from>
    <xdr:to>
      <xdr:col>2</xdr:col>
      <xdr:colOff>171450</xdr:colOff>
      <xdr:row>35</xdr:row>
      <xdr:rowOff>190500</xdr:rowOff>
    </xdr:to>
    <xdr:sp macro="" textlink="">
      <xdr:nvSpPr>
        <xdr:cNvPr id="20" name="Rectangle 134">
          <a:extLst>
            <a:ext uri="{FF2B5EF4-FFF2-40B4-BE49-F238E27FC236}">
              <a16:creationId xmlns:a16="http://schemas.microsoft.com/office/drawing/2014/main" id="{00000000-0008-0000-0400-000014000000}"/>
            </a:ext>
          </a:extLst>
        </xdr:cNvPr>
        <xdr:cNvSpPr>
          <a:spLocks noChangeArrowheads="1"/>
        </xdr:cNvSpPr>
      </xdr:nvSpPr>
      <xdr:spPr bwMode="auto">
        <a:xfrm>
          <a:off x="1400175"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21" name="Rectangle 135">
          <a:extLst>
            <a:ext uri="{FF2B5EF4-FFF2-40B4-BE49-F238E27FC236}">
              <a16:creationId xmlns:a16="http://schemas.microsoft.com/office/drawing/2014/main" id="{00000000-0008-0000-0400-000015000000}"/>
            </a:ext>
          </a:extLst>
        </xdr:cNvPr>
        <xdr:cNvSpPr>
          <a:spLocks noChangeArrowheads="1"/>
        </xdr:cNvSpPr>
      </xdr:nvSpPr>
      <xdr:spPr bwMode="auto">
        <a:xfrm>
          <a:off x="1400175"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34</xdr:row>
      <xdr:rowOff>38100</xdr:rowOff>
    </xdr:from>
    <xdr:to>
      <xdr:col>10</xdr:col>
      <xdr:colOff>180975</xdr:colOff>
      <xdr:row>34</xdr:row>
      <xdr:rowOff>190500</xdr:rowOff>
    </xdr:to>
    <xdr:sp macro="" textlink="">
      <xdr:nvSpPr>
        <xdr:cNvPr id="22" name="Rectangle 137">
          <a:extLst>
            <a:ext uri="{FF2B5EF4-FFF2-40B4-BE49-F238E27FC236}">
              <a16:creationId xmlns:a16="http://schemas.microsoft.com/office/drawing/2014/main" id="{00000000-0008-0000-0400-000016000000}"/>
            </a:ext>
          </a:extLst>
        </xdr:cNvPr>
        <xdr:cNvSpPr>
          <a:spLocks noChangeArrowheads="1"/>
        </xdr:cNvSpPr>
      </xdr:nvSpPr>
      <xdr:spPr bwMode="auto">
        <a:xfrm>
          <a:off x="2562225" y="1214437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35</xdr:row>
      <xdr:rowOff>38100</xdr:rowOff>
    </xdr:from>
    <xdr:to>
      <xdr:col>10</xdr:col>
      <xdr:colOff>180975</xdr:colOff>
      <xdr:row>35</xdr:row>
      <xdr:rowOff>190500</xdr:rowOff>
    </xdr:to>
    <xdr:sp macro="" textlink="">
      <xdr:nvSpPr>
        <xdr:cNvPr id="23" name="Rectangle 138">
          <a:extLst>
            <a:ext uri="{FF2B5EF4-FFF2-40B4-BE49-F238E27FC236}">
              <a16:creationId xmlns:a16="http://schemas.microsoft.com/office/drawing/2014/main" id="{00000000-0008-0000-0400-000017000000}"/>
            </a:ext>
          </a:extLst>
        </xdr:cNvPr>
        <xdr:cNvSpPr>
          <a:spLocks noChangeArrowheads="1"/>
        </xdr:cNvSpPr>
      </xdr:nvSpPr>
      <xdr:spPr bwMode="auto">
        <a:xfrm>
          <a:off x="2562225" y="1236345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36</xdr:row>
      <xdr:rowOff>38100</xdr:rowOff>
    </xdr:from>
    <xdr:to>
      <xdr:col>10</xdr:col>
      <xdr:colOff>180975</xdr:colOff>
      <xdr:row>36</xdr:row>
      <xdr:rowOff>190500</xdr:rowOff>
    </xdr:to>
    <xdr:sp macro="" textlink="">
      <xdr:nvSpPr>
        <xdr:cNvPr id="24" name="Rectangle 139">
          <a:extLst>
            <a:ext uri="{FF2B5EF4-FFF2-40B4-BE49-F238E27FC236}">
              <a16:creationId xmlns:a16="http://schemas.microsoft.com/office/drawing/2014/main" id="{00000000-0008-0000-0400-000018000000}"/>
            </a:ext>
          </a:extLst>
        </xdr:cNvPr>
        <xdr:cNvSpPr>
          <a:spLocks noChangeArrowheads="1"/>
        </xdr:cNvSpPr>
      </xdr:nvSpPr>
      <xdr:spPr bwMode="auto">
        <a:xfrm>
          <a:off x="2562225" y="126968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38100</xdr:rowOff>
    </xdr:from>
    <xdr:to>
      <xdr:col>16</xdr:col>
      <xdr:colOff>190500</xdr:colOff>
      <xdr:row>33</xdr:row>
      <xdr:rowOff>190500</xdr:rowOff>
    </xdr:to>
    <xdr:sp macro="" textlink="">
      <xdr:nvSpPr>
        <xdr:cNvPr id="25" name="Rectangle 141">
          <a:extLst>
            <a:ext uri="{FF2B5EF4-FFF2-40B4-BE49-F238E27FC236}">
              <a16:creationId xmlns:a16="http://schemas.microsoft.com/office/drawing/2014/main" id="{00000000-0008-0000-0400-000019000000}"/>
            </a:ext>
          </a:extLst>
        </xdr:cNvPr>
        <xdr:cNvSpPr>
          <a:spLocks noChangeArrowheads="1"/>
        </xdr:cNvSpPr>
      </xdr:nvSpPr>
      <xdr:spPr bwMode="auto">
        <a:xfrm>
          <a:off x="4267200" y="117348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6" name="Rectangle 142">
          <a:extLst>
            <a:ext uri="{FF2B5EF4-FFF2-40B4-BE49-F238E27FC236}">
              <a16:creationId xmlns:a16="http://schemas.microsoft.com/office/drawing/2014/main" id="{00000000-0008-0000-0400-00001A000000}"/>
            </a:ext>
          </a:extLst>
        </xdr:cNvPr>
        <xdr:cNvSpPr>
          <a:spLocks noChangeArrowheads="1"/>
        </xdr:cNvSpPr>
      </xdr:nvSpPr>
      <xdr:spPr bwMode="auto">
        <a:xfrm>
          <a:off x="4267200"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7" name="Rectangle 143">
          <a:extLst>
            <a:ext uri="{FF2B5EF4-FFF2-40B4-BE49-F238E27FC236}">
              <a16:creationId xmlns:a16="http://schemas.microsoft.com/office/drawing/2014/main" id="{00000000-0008-0000-0400-00001B000000}"/>
            </a:ext>
          </a:extLst>
        </xdr:cNvPr>
        <xdr:cNvSpPr>
          <a:spLocks noChangeArrowheads="1"/>
        </xdr:cNvSpPr>
      </xdr:nvSpPr>
      <xdr:spPr bwMode="auto">
        <a:xfrm>
          <a:off x="4267200"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34</xdr:row>
      <xdr:rowOff>38100</xdr:rowOff>
    </xdr:from>
    <xdr:to>
      <xdr:col>16</xdr:col>
      <xdr:colOff>190500</xdr:colOff>
      <xdr:row>34</xdr:row>
      <xdr:rowOff>190500</xdr:rowOff>
    </xdr:to>
    <xdr:sp macro="" textlink="">
      <xdr:nvSpPr>
        <xdr:cNvPr id="28" name="Rectangle 145">
          <a:extLst>
            <a:ext uri="{FF2B5EF4-FFF2-40B4-BE49-F238E27FC236}">
              <a16:creationId xmlns:a16="http://schemas.microsoft.com/office/drawing/2014/main" id="{00000000-0008-0000-0400-00001C000000}"/>
            </a:ext>
          </a:extLst>
        </xdr:cNvPr>
        <xdr:cNvSpPr>
          <a:spLocks noChangeArrowheads="1"/>
        </xdr:cNvSpPr>
      </xdr:nvSpPr>
      <xdr:spPr bwMode="auto">
        <a:xfrm>
          <a:off x="4267200"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0</xdr:rowOff>
    </xdr:from>
    <xdr:to>
      <xdr:col>16</xdr:col>
      <xdr:colOff>190500</xdr:colOff>
      <xdr:row>33</xdr:row>
      <xdr:rowOff>0</xdr:rowOff>
    </xdr:to>
    <xdr:sp macro="" textlink="">
      <xdr:nvSpPr>
        <xdr:cNvPr id="29" name="Rectangle 150">
          <a:extLst>
            <a:ext uri="{FF2B5EF4-FFF2-40B4-BE49-F238E27FC236}">
              <a16:creationId xmlns:a16="http://schemas.microsoft.com/office/drawing/2014/main" id="{00000000-0008-0000-0400-00001D000000}"/>
            </a:ext>
          </a:extLst>
        </xdr:cNvPr>
        <xdr:cNvSpPr>
          <a:spLocks noChangeArrowheads="1"/>
        </xdr:cNvSpPr>
      </xdr:nvSpPr>
      <xdr:spPr bwMode="auto">
        <a:xfrm>
          <a:off x="4267200" y="1169670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46</xdr:row>
      <xdr:rowOff>38100</xdr:rowOff>
    </xdr:from>
    <xdr:to>
      <xdr:col>16</xdr:col>
      <xdr:colOff>190500</xdr:colOff>
      <xdr:row>46</xdr:row>
      <xdr:rowOff>190500</xdr:rowOff>
    </xdr:to>
    <xdr:sp macro="" textlink="">
      <xdr:nvSpPr>
        <xdr:cNvPr id="30" name="Rectangle 154">
          <a:extLst>
            <a:ext uri="{FF2B5EF4-FFF2-40B4-BE49-F238E27FC236}">
              <a16:creationId xmlns:a16="http://schemas.microsoft.com/office/drawing/2014/main" id="{00000000-0008-0000-0400-00001E000000}"/>
            </a:ext>
          </a:extLst>
        </xdr:cNvPr>
        <xdr:cNvSpPr>
          <a:spLocks noChangeArrowheads="1"/>
        </xdr:cNvSpPr>
      </xdr:nvSpPr>
      <xdr:spPr bwMode="auto">
        <a:xfrm>
          <a:off x="4267200" y="17221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5">
          <a:extLst>
            <a:ext uri="{FF2B5EF4-FFF2-40B4-BE49-F238E27FC236}">
              <a16:creationId xmlns:a16="http://schemas.microsoft.com/office/drawing/2014/main" id="{00000000-0008-0000-0400-00001F000000}"/>
            </a:ext>
          </a:extLst>
        </xdr:cNvPr>
        <xdr:cNvSpPr>
          <a:spLocks noChangeArrowheads="1"/>
        </xdr:cNvSpPr>
      </xdr:nvSpPr>
      <xdr:spPr bwMode="auto">
        <a:xfrm>
          <a:off x="4267200" y="17640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32" name="Rectangle 156">
          <a:extLst>
            <a:ext uri="{FF2B5EF4-FFF2-40B4-BE49-F238E27FC236}">
              <a16:creationId xmlns:a16="http://schemas.microsoft.com/office/drawing/2014/main" id="{00000000-0008-0000-0400-000020000000}"/>
            </a:ext>
          </a:extLst>
        </xdr:cNvPr>
        <xdr:cNvSpPr>
          <a:spLocks noChangeArrowheads="1"/>
        </xdr:cNvSpPr>
      </xdr:nvSpPr>
      <xdr:spPr bwMode="auto">
        <a:xfrm>
          <a:off x="4267200" y="180498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33" name="Rectangle 157">
          <a:extLst>
            <a:ext uri="{FF2B5EF4-FFF2-40B4-BE49-F238E27FC236}">
              <a16:creationId xmlns:a16="http://schemas.microsoft.com/office/drawing/2014/main" id="{00000000-0008-0000-0400-000021000000}"/>
            </a:ext>
          </a:extLst>
        </xdr:cNvPr>
        <xdr:cNvSpPr>
          <a:spLocks noChangeArrowheads="1"/>
        </xdr:cNvSpPr>
      </xdr:nvSpPr>
      <xdr:spPr bwMode="auto">
        <a:xfrm>
          <a:off x="4267200" y="182689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45</xdr:row>
      <xdr:rowOff>38100</xdr:rowOff>
    </xdr:from>
    <xdr:to>
      <xdr:col>16</xdr:col>
      <xdr:colOff>190500</xdr:colOff>
      <xdr:row>45</xdr:row>
      <xdr:rowOff>190500</xdr:rowOff>
    </xdr:to>
    <xdr:sp macro="" textlink="">
      <xdr:nvSpPr>
        <xdr:cNvPr id="34" name="Rectangle 159">
          <a:extLst>
            <a:ext uri="{FF2B5EF4-FFF2-40B4-BE49-F238E27FC236}">
              <a16:creationId xmlns:a16="http://schemas.microsoft.com/office/drawing/2014/main" id="{00000000-0008-0000-0400-000022000000}"/>
            </a:ext>
          </a:extLst>
        </xdr:cNvPr>
        <xdr:cNvSpPr>
          <a:spLocks noChangeArrowheads="1"/>
        </xdr:cNvSpPr>
      </xdr:nvSpPr>
      <xdr:spPr bwMode="auto">
        <a:xfrm>
          <a:off x="4267200" y="1683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5" name="Rectangle 160">
          <a:extLst>
            <a:ext uri="{FF2B5EF4-FFF2-40B4-BE49-F238E27FC236}">
              <a16:creationId xmlns:a16="http://schemas.microsoft.com/office/drawing/2014/main" id="{00000000-0008-0000-0400-000023000000}"/>
            </a:ext>
          </a:extLst>
        </xdr:cNvPr>
        <xdr:cNvSpPr>
          <a:spLocks noChangeArrowheads="1"/>
        </xdr:cNvSpPr>
      </xdr:nvSpPr>
      <xdr:spPr bwMode="auto">
        <a:xfrm>
          <a:off x="4267200" y="1867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6" name="Rectangle 161">
          <a:extLst>
            <a:ext uri="{FF2B5EF4-FFF2-40B4-BE49-F238E27FC236}">
              <a16:creationId xmlns:a16="http://schemas.microsoft.com/office/drawing/2014/main" id="{00000000-0008-0000-0400-000024000000}"/>
            </a:ext>
          </a:extLst>
        </xdr:cNvPr>
        <xdr:cNvSpPr>
          <a:spLocks noChangeArrowheads="1"/>
        </xdr:cNvSpPr>
      </xdr:nvSpPr>
      <xdr:spPr bwMode="auto">
        <a:xfrm>
          <a:off x="4267200" y="19126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7" name="Rectangle 162">
          <a:extLst>
            <a:ext uri="{FF2B5EF4-FFF2-40B4-BE49-F238E27FC236}">
              <a16:creationId xmlns:a16="http://schemas.microsoft.com/office/drawing/2014/main" id="{00000000-0008-0000-0400-000025000000}"/>
            </a:ext>
          </a:extLst>
        </xdr:cNvPr>
        <xdr:cNvSpPr>
          <a:spLocks noChangeArrowheads="1"/>
        </xdr:cNvSpPr>
      </xdr:nvSpPr>
      <xdr:spPr bwMode="auto">
        <a:xfrm>
          <a:off x="4267200" y="193548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45</xdr:row>
      <xdr:rowOff>38100</xdr:rowOff>
    </xdr:from>
    <xdr:to>
      <xdr:col>22</xdr:col>
      <xdr:colOff>95250</xdr:colOff>
      <xdr:row>45</xdr:row>
      <xdr:rowOff>190500</xdr:rowOff>
    </xdr:to>
    <xdr:sp macro="" textlink="">
      <xdr:nvSpPr>
        <xdr:cNvPr id="38" name="Rectangle 169">
          <a:extLst>
            <a:ext uri="{FF2B5EF4-FFF2-40B4-BE49-F238E27FC236}">
              <a16:creationId xmlns:a16="http://schemas.microsoft.com/office/drawing/2014/main" id="{00000000-0008-0000-0400-000026000000}"/>
            </a:ext>
          </a:extLst>
        </xdr:cNvPr>
        <xdr:cNvSpPr>
          <a:spLocks noChangeArrowheads="1"/>
        </xdr:cNvSpPr>
      </xdr:nvSpPr>
      <xdr:spPr bwMode="auto">
        <a:xfrm>
          <a:off x="9324975" y="168306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46</xdr:row>
      <xdr:rowOff>38100</xdr:rowOff>
    </xdr:from>
    <xdr:to>
      <xdr:col>22</xdr:col>
      <xdr:colOff>95250</xdr:colOff>
      <xdr:row>46</xdr:row>
      <xdr:rowOff>190500</xdr:rowOff>
    </xdr:to>
    <xdr:sp macro="" textlink="">
      <xdr:nvSpPr>
        <xdr:cNvPr id="39" name="Rectangle 170">
          <a:extLst>
            <a:ext uri="{FF2B5EF4-FFF2-40B4-BE49-F238E27FC236}">
              <a16:creationId xmlns:a16="http://schemas.microsoft.com/office/drawing/2014/main" id="{00000000-0008-0000-0400-000027000000}"/>
            </a:ext>
          </a:extLst>
        </xdr:cNvPr>
        <xdr:cNvSpPr>
          <a:spLocks noChangeArrowheads="1"/>
        </xdr:cNvSpPr>
      </xdr:nvSpPr>
      <xdr:spPr bwMode="auto">
        <a:xfrm>
          <a:off x="9324975" y="17221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40" name="Rectangle 172">
          <a:extLst>
            <a:ext uri="{FF2B5EF4-FFF2-40B4-BE49-F238E27FC236}">
              <a16:creationId xmlns:a16="http://schemas.microsoft.com/office/drawing/2014/main" id="{00000000-0008-0000-0400-000028000000}"/>
            </a:ext>
          </a:extLst>
        </xdr:cNvPr>
        <xdr:cNvSpPr>
          <a:spLocks noChangeArrowheads="1"/>
        </xdr:cNvSpPr>
      </xdr:nvSpPr>
      <xdr:spPr bwMode="auto">
        <a:xfrm>
          <a:off x="9324975" y="176403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41" name="Rectangle 173">
          <a:extLst>
            <a:ext uri="{FF2B5EF4-FFF2-40B4-BE49-F238E27FC236}">
              <a16:creationId xmlns:a16="http://schemas.microsoft.com/office/drawing/2014/main" id="{00000000-0008-0000-0400-000029000000}"/>
            </a:ext>
          </a:extLst>
        </xdr:cNvPr>
        <xdr:cNvSpPr>
          <a:spLocks noChangeArrowheads="1"/>
        </xdr:cNvSpPr>
      </xdr:nvSpPr>
      <xdr:spPr bwMode="auto">
        <a:xfrm>
          <a:off x="9324975" y="18268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42" name="Rectangle 186">
          <a:extLst>
            <a:ext uri="{FF2B5EF4-FFF2-40B4-BE49-F238E27FC236}">
              <a16:creationId xmlns:a16="http://schemas.microsoft.com/office/drawing/2014/main" id="{00000000-0008-0000-0400-00002A000000}"/>
            </a:ext>
          </a:extLst>
        </xdr:cNvPr>
        <xdr:cNvSpPr>
          <a:spLocks noChangeArrowheads="1"/>
        </xdr:cNvSpPr>
      </xdr:nvSpPr>
      <xdr:spPr bwMode="auto">
        <a:xfrm>
          <a:off x="4267200" y="19964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47625</xdr:rowOff>
    </xdr:from>
    <xdr:to>
      <xdr:col>16</xdr:col>
      <xdr:colOff>190500</xdr:colOff>
      <xdr:row>54</xdr:row>
      <xdr:rowOff>200025</xdr:rowOff>
    </xdr:to>
    <xdr:sp macro="" textlink="">
      <xdr:nvSpPr>
        <xdr:cNvPr id="43" name="Rectangle 187">
          <a:extLst>
            <a:ext uri="{FF2B5EF4-FFF2-40B4-BE49-F238E27FC236}">
              <a16:creationId xmlns:a16="http://schemas.microsoft.com/office/drawing/2014/main" id="{00000000-0008-0000-0400-00002B000000}"/>
            </a:ext>
          </a:extLst>
        </xdr:cNvPr>
        <xdr:cNvSpPr>
          <a:spLocks noChangeArrowheads="1"/>
        </xdr:cNvSpPr>
      </xdr:nvSpPr>
      <xdr:spPr bwMode="auto">
        <a:xfrm>
          <a:off x="4267200" y="20364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44" name="Rectangle 196">
          <a:extLst>
            <a:ext uri="{FF2B5EF4-FFF2-40B4-BE49-F238E27FC236}">
              <a16:creationId xmlns:a16="http://schemas.microsoft.com/office/drawing/2014/main" id="{00000000-0008-0000-0400-00002C000000}"/>
            </a:ext>
          </a:extLst>
        </xdr:cNvPr>
        <xdr:cNvSpPr>
          <a:spLocks noChangeArrowheads="1"/>
        </xdr:cNvSpPr>
      </xdr:nvSpPr>
      <xdr:spPr bwMode="auto">
        <a:xfrm>
          <a:off x="9324975" y="59150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22</xdr:row>
      <xdr:rowOff>38100</xdr:rowOff>
    </xdr:from>
    <xdr:to>
      <xdr:col>16</xdr:col>
      <xdr:colOff>190500</xdr:colOff>
      <xdr:row>22</xdr:row>
      <xdr:rowOff>190500</xdr:rowOff>
    </xdr:to>
    <xdr:sp macro="" textlink="">
      <xdr:nvSpPr>
        <xdr:cNvPr id="45" name="Rectangle 197">
          <a:extLst>
            <a:ext uri="{FF2B5EF4-FFF2-40B4-BE49-F238E27FC236}">
              <a16:creationId xmlns:a16="http://schemas.microsoft.com/office/drawing/2014/main" id="{00000000-0008-0000-0400-00002D000000}"/>
            </a:ext>
          </a:extLst>
        </xdr:cNvPr>
        <xdr:cNvSpPr>
          <a:spLocks noChangeArrowheads="1"/>
        </xdr:cNvSpPr>
      </xdr:nvSpPr>
      <xdr:spPr bwMode="auto">
        <a:xfrm>
          <a:off x="426720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21</xdr:row>
      <xdr:rowOff>38100</xdr:rowOff>
    </xdr:from>
    <xdr:to>
      <xdr:col>16</xdr:col>
      <xdr:colOff>190500</xdr:colOff>
      <xdr:row>21</xdr:row>
      <xdr:rowOff>190500</xdr:rowOff>
    </xdr:to>
    <xdr:sp macro="" textlink="">
      <xdr:nvSpPr>
        <xdr:cNvPr id="46" name="Rectangle 198">
          <a:extLst>
            <a:ext uri="{FF2B5EF4-FFF2-40B4-BE49-F238E27FC236}">
              <a16:creationId xmlns:a16="http://schemas.microsoft.com/office/drawing/2014/main" id="{00000000-0008-0000-0400-00002E000000}"/>
            </a:ext>
          </a:extLst>
        </xdr:cNvPr>
        <xdr:cNvSpPr>
          <a:spLocks noChangeArrowheads="1"/>
        </xdr:cNvSpPr>
      </xdr:nvSpPr>
      <xdr:spPr bwMode="auto">
        <a:xfrm>
          <a:off x="426720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47" name="Rectangle 199">
          <a:extLst>
            <a:ext uri="{FF2B5EF4-FFF2-40B4-BE49-F238E27FC236}">
              <a16:creationId xmlns:a16="http://schemas.microsoft.com/office/drawing/2014/main" id="{00000000-0008-0000-0400-00002F000000}"/>
            </a:ext>
          </a:extLst>
        </xdr:cNvPr>
        <xdr:cNvSpPr>
          <a:spLocks noChangeArrowheads="1"/>
        </xdr:cNvSpPr>
      </xdr:nvSpPr>
      <xdr:spPr bwMode="auto">
        <a:xfrm>
          <a:off x="4267200" y="11029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48" name="Rectangle 202">
          <a:extLst>
            <a:ext uri="{FF2B5EF4-FFF2-40B4-BE49-F238E27FC236}">
              <a16:creationId xmlns:a16="http://schemas.microsoft.com/office/drawing/2014/main" id="{00000000-0008-0000-0400-000030000000}"/>
            </a:ext>
          </a:extLst>
        </xdr:cNvPr>
        <xdr:cNvSpPr>
          <a:spLocks noChangeArrowheads="1"/>
        </xdr:cNvSpPr>
      </xdr:nvSpPr>
      <xdr:spPr bwMode="auto">
        <a:xfrm>
          <a:off x="9324975" y="180498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9" name="Rectangle 203">
          <a:extLst>
            <a:ext uri="{FF2B5EF4-FFF2-40B4-BE49-F238E27FC236}">
              <a16:creationId xmlns:a16="http://schemas.microsoft.com/office/drawing/2014/main" id="{00000000-0008-0000-0400-000031000000}"/>
            </a:ext>
          </a:extLst>
        </xdr:cNvPr>
        <xdr:cNvSpPr>
          <a:spLocks noChangeArrowheads="1"/>
        </xdr:cNvSpPr>
      </xdr:nvSpPr>
      <xdr:spPr bwMode="auto">
        <a:xfrm>
          <a:off x="9324975" y="18678525"/>
          <a:ext cx="152400"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63</xdr:row>
      <xdr:rowOff>0</xdr:rowOff>
    </xdr:from>
    <xdr:to>
      <xdr:col>23</xdr:col>
      <xdr:colOff>0</xdr:colOff>
      <xdr:row>63</xdr:row>
      <xdr:rowOff>0</xdr:rowOff>
    </xdr:to>
    <xdr:sp macro="" textlink="">
      <xdr:nvSpPr>
        <xdr:cNvPr id="50" name="Rectangle 207">
          <a:extLst>
            <a:ext uri="{FF2B5EF4-FFF2-40B4-BE49-F238E27FC236}">
              <a16:creationId xmlns:a16="http://schemas.microsoft.com/office/drawing/2014/main" id="{00000000-0008-0000-0400-000032000000}"/>
            </a:ext>
          </a:extLst>
        </xdr:cNvPr>
        <xdr:cNvSpPr>
          <a:spLocks noChangeArrowheads="1"/>
        </xdr:cNvSpPr>
      </xdr:nvSpPr>
      <xdr:spPr bwMode="auto">
        <a:xfrm>
          <a:off x="9544050" y="2243137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51" name="Rectangle 221">
          <a:extLst>
            <a:ext uri="{FF2B5EF4-FFF2-40B4-BE49-F238E27FC236}">
              <a16:creationId xmlns:a16="http://schemas.microsoft.com/office/drawing/2014/main" id="{00000000-0008-0000-0400-000033000000}"/>
            </a:ext>
          </a:extLst>
        </xdr:cNvPr>
        <xdr:cNvSpPr>
          <a:spLocks noChangeArrowheads="1"/>
        </xdr:cNvSpPr>
      </xdr:nvSpPr>
      <xdr:spPr bwMode="auto">
        <a:xfrm>
          <a:off x="9324975" y="11029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3" name="Rectangle 245">
          <a:extLst>
            <a:ext uri="{FF2B5EF4-FFF2-40B4-BE49-F238E27FC236}">
              <a16:creationId xmlns:a16="http://schemas.microsoft.com/office/drawing/2014/main" id="{00000000-0008-0000-0400-000035000000}"/>
            </a:ext>
          </a:extLst>
        </xdr:cNvPr>
        <xdr:cNvSpPr>
          <a:spLocks noChangeArrowheads="1"/>
        </xdr:cNvSpPr>
      </xdr:nvSpPr>
      <xdr:spPr bwMode="auto">
        <a:xfrm>
          <a:off x="4267200" y="34480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4" name="Rectangle 255">
          <a:extLst>
            <a:ext uri="{FF2B5EF4-FFF2-40B4-BE49-F238E27FC236}">
              <a16:creationId xmlns:a16="http://schemas.microsoft.com/office/drawing/2014/main" id="{00000000-0008-0000-0400-000036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5" name="Rectangle 256">
          <a:extLst>
            <a:ext uri="{FF2B5EF4-FFF2-40B4-BE49-F238E27FC236}">
              <a16:creationId xmlns:a16="http://schemas.microsoft.com/office/drawing/2014/main" id="{00000000-0008-0000-0400-000037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66675</xdr:rowOff>
    </xdr:from>
    <xdr:to>
      <xdr:col>22</xdr:col>
      <xdr:colOff>95250</xdr:colOff>
      <xdr:row>18</xdr:row>
      <xdr:rowOff>219075</xdr:rowOff>
    </xdr:to>
    <xdr:sp macro="" textlink="">
      <xdr:nvSpPr>
        <xdr:cNvPr id="57" name="Rectangle 261">
          <a:extLst>
            <a:ext uri="{FF2B5EF4-FFF2-40B4-BE49-F238E27FC236}">
              <a16:creationId xmlns:a16="http://schemas.microsoft.com/office/drawing/2014/main" id="{00000000-0008-0000-0400-000039000000}"/>
            </a:ext>
          </a:extLst>
        </xdr:cNvPr>
        <xdr:cNvSpPr>
          <a:spLocks noChangeArrowheads="1"/>
        </xdr:cNvSpPr>
      </xdr:nvSpPr>
      <xdr:spPr bwMode="auto">
        <a:xfrm>
          <a:off x="9324975" y="6372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33</xdr:row>
      <xdr:rowOff>76200</xdr:rowOff>
    </xdr:from>
    <xdr:to>
      <xdr:col>22</xdr:col>
      <xdr:colOff>95250</xdr:colOff>
      <xdr:row>33</xdr:row>
      <xdr:rowOff>257175</xdr:rowOff>
    </xdr:to>
    <xdr:sp macro="" textlink="">
      <xdr:nvSpPr>
        <xdr:cNvPr id="58" name="Rectangle 262">
          <a:extLst>
            <a:ext uri="{FF2B5EF4-FFF2-40B4-BE49-F238E27FC236}">
              <a16:creationId xmlns:a16="http://schemas.microsoft.com/office/drawing/2014/main" id="{00000000-0008-0000-0400-00003A000000}"/>
            </a:ext>
          </a:extLst>
        </xdr:cNvPr>
        <xdr:cNvSpPr>
          <a:spLocks noChangeArrowheads="1"/>
        </xdr:cNvSpPr>
      </xdr:nvSpPr>
      <xdr:spPr bwMode="auto">
        <a:xfrm>
          <a:off x="9324975" y="11772900"/>
          <a:ext cx="152400" cy="180975"/>
        </a:xfrm>
        <a:prstGeom prst="rect">
          <a:avLst/>
        </a:prstGeom>
        <a:solidFill>
          <a:srgbClr val="FFFFFF"/>
        </a:solidFill>
        <a:ln w="9525">
          <a:solidFill>
            <a:srgbClr val="000000"/>
          </a:solidFill>
          <a:miter lim="800000"/>
          <a:headEnd/>
          <a:tailEnd/>
        </a:ln>
      </xdr:spPr>
    </xdr:sp>
    <xdr:clientData/>
  </xdr:twoCellAnchor>
  <xdr:twoCellAnchor>
    <xdr:from>
      <xdr:col>18</xdr:col>
      <xdr:colOff>114300</xdr:colOff>
      <xdr:row>38</xdr:row>
      <xdr:rowOff>57150</xdr:rowOff>
    </xdr:from>
    <xdr:to>
      <xdr:col>20</xdr:col>
      <xdr:colOff>9525</xdr:colOff>
      <xdr:row>38</xdr:row>
      <xdr:rowOff>266700</xdr:rowOff>
    </xdr:to>
    <xdr:sp macro="" textlink="">
      <xdr:nvSpPr>
        <xdr:cNvPr id="61" name="AutoShape 325">
          <a:extLst>
            <a:ext uri="{FF2B5EF4-FFF2-40B4-BE49-F238E27FC236}">
              <a16:creationId xmlns:a16="http://schemas.microsoft.com/office/drawing/2014/main" id="{00000000-0008-0000-0400-00003D000000}"/>
            </a:ext>
          </a:extLst>
        </xdr:cNvPr>
        <xdr:cNvSpPr>
          <a:spLocks noChangeArrowheads="1"/>
        </xdr:cNvSpPr>
      </xdr:nvSpPr>
      <xdr:spPr bwMode="auto">
        <a:xfrm>
          <a:off x="8439150" y="13373100"/>
          <a:ext cx="828675" cy="20955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10</xdr:col>
      <xdr:colOff>28575</xdr:colOff>
      <xdr:row>37</xdr:row>
      <xdr:rowOff>38100</xdr:rowOff>
    </xdr:from>
    <xdr:to>
      <xdr:col>10</xdr:col>
      <xdr:colOff>180975</xdr:colOff>
      <xdr:row>37</xdr:row>
      <xdr:rowOff>190500</xdr:rowOff>
    </xdr:to>
    <xdr:sp macro="" textlink="">
      <xdr:nvSpPr>
        <xdr:cNvPr id="62" name="Rectangle 140">
          <a:extLst>
            <a:ext uri="{FF2B5EF4-FFF2-40B4-BE49-F238E27FC236}">
              <a16:creationId xmlns:a16="http://schemas.microsoft.com/office/drawing/2014/main" id="{00000000-0008-0000-0400-00003E000000}"/>
            </a:ext>
          </a:extLst>
        </xdr:cNvPr>
        <xdr:cNvSpPr>
          <a:spLocks noChangeArrowheads="1"/>
        </xdr:cNvSpPr>
      </xdr:nvSpPr>
      <xdr:spPr bwMode="auto">
        <a:xfrm>
          <a:off x="2562225" y="130206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161925</xdr:rowOff>
    </xdr:from>
    <xdr:to>
      <xdr:col>16</xdr:col>
      <xdr:colOff>190500</xdr:colOff>
      <xdr:row>23</xdr:row>
      <xdr:rowOff>314325</xdr:rowOff>
    </xdr:to>
    <xdr:sp macro="" textlink="">
      <xdr:nvSpPr>
        <xdr:cNvPr id="63" name="Rectangle 197">
          <a:extLst>
            <a:ext uri="{FF2B5EF4-FFF2-40B4-BE49-F238E27FC236}">
              <a16:creationId xmlns:a16="http://schemas.microsoft.com/office/drawing/2014/main" id="{00000000-0008-0000-0400-00003F000000}"/>
            </a:ext>
          </a:extLst>
        </xdr:cNvPr>
        <xdr:cNvSpPr>
          <a:spLocks noChangeArrowheads="1"/>
        </xdr:cNvSpPr>
      </xdr:nvSpPr>
      <xdr:spPr bwMode="auto">
        <a:xfrm>
          <a:off x="4267200" y="8801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64" name="Rectangle 135">
          <a:extLst>
            <a:ext uri="{FF2B5EF4-FFF2-40B4-BE49-F238E27FC236}">
              <a16:creationId xmlns:a16="http://schemas.microsoft.com/office/drawing/2014/main" id="{00000000-0008-0000-0400-000040000000}"/>
            </a:ext>
          </a:extLst>
        </xdr:cNvPr>
        <xdr:cNvSpPr>
          <a:spLocks noChangeArrowheads="1"/>
        </xdr:cNvSpPr>
      </xdr:nvSpPr>
      <xdr:spPr bwMode="auto">
        <a:xfrm>
          <a:off x="1400175"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65" name="Rectangle 143">
          <a:extLst>
            <a:ext uri="{FF2B5EF4-FFF2-40B4-BE49-F238E27FC236}">
              <a16:creationId xmlns:a16="http://schemas.microsoft.com/office/drawing/2014/main" id="{00000000-0008-0000-0400-000041000000}"/>
            </a:ext>
          </a:extLst>
        </xdr:cNvPr>
        <xdr:cNvSpPr>
          <a:spLocks noChangeArrowheads="1"/>
        </xdr:cNvSpPr>
      </xdr:nvSpPr>
      <xdr:spPr bwMode="auto">
        <a:xfrm>
          <a:off x="4267200"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66" name="Rectangle 203">
          <a:extLst>
            <a:ext uri="{FF2B5EF4-FFF2-40B4-BE49-F238E27FC236}">
              <a16:creationId xmlns:a16="http://schemas.microsoft.com/office/drawing/2014/main" id="{00000000-0008-0000-0400-000042000000}"/>
            </a:ext>
          </a:extLst>
        </xdr:cNvPr>
        <xdr:cNvSpPr>
          <a:spLocks noChangeArrowheads="1"/>
        </xdr:cNvSpPr>
      </xdr:nvSpPr>
      <xdr:spPr bwMode="auto">
        <a:xfrm>
          <a:off x="9324975" y="19126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67" name="Rectangle 203">
          <a:extLst>
            <a:ext uri="{FF2B5EF4-FFF2-40B4-BE49-F238E27FC236}">
              <a16:creationId xmlns:a16="http://schemas.microsoft.com/office/drawing/2014/main" id="{00000000-0008-0000-0400-000043000000}"/>
            </a:ext>
          </a:extLst>
        </xdr:cNvPr>
        <xdr:cNvSpPr>
          <a:spLocks noChangeArrowheads="1"/>
        </xdr:cNvSpPr>
      </xdr:nvSpPr>
      <xdr:spPr bwMode="auto">
        <a:xfrm>
          <a:off x="9324975" y="193548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63</xdr:row>
      <xdr:rowOff>38100</xdr:rowOff>
    </xdr:from>
    <xdr:to>
      <xdr:col>16</xdr:col>
      <xdr:colOff>190500</xdr:colOff>
      <xdr:row>63</xdr:row>
      <xdr:rowOff>190500</xdr:rowOff>
    </xdr:to>
    <xdr:sp macro="" textlink="">
      <xdr:nvSpPr>
        <xdr:cNvPr id="70" name="Rectangle 353">
          <a:extLst>
            <a:ext uri="{FF2B5EF4-FFF2-40B4-BE49-F238E27FC236}">
              <a16:creationId xmlns:a16="http://schemas.microsoft.com/office/drawing/2014/main" id="{00000000-0008-0000-0400-000046000000}"/>
            </a:ext>
          </a:extLst>
        </xdr:cNvPr>
        <xdr:cNvSpPr>
          <a:spLocks noChangeArrowheads="1"/>
        </xdr:cNvSpPr>
      </xdr:nvSpPr>
      <xdr:spPr bwMode="auto">
        <a:xfrm>
          <a:off x="4267200" y="22469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38100</xdr:rowOff>
    </xdr:from>
    <xdr:to>
      <xdr:col>16</xdr:col>
      <xdr:colOff>190500</xdr:colOff>
      <xdr:row>65</xdr:row>
      <xdr:rowOff>190500</xdr:rowOff>
    </xdr:to>
    <xdr:sp macro="" textlink="">
      <xdr:nvSpPr>
        <xdr:cNvPr id="71" name="Rectangle 353">
          <a:extLst>
            <a:ext uri="{FF2B5EF4-FFF2-40B4-BE49-F238E27FC236}">
              <a16:creationId xmlns:a16="http://schemas.microsoft.com/office/drawing/2014/main" id="{00000000-0008-0000-0400-000047000000}"/>
            </a:ext>
          </a:extLst>
        </xdr:cNvPr>
        <xdr:cNvSpPr>
          <a:spLocks noChangeArrowheads="1"/>
        </xdr:cNvSpPr>
      </xdr:nvSpPr>
      <xdr:spPr bwMode="auto">
        <a:xfrm>
          <a:off x="4267200" y="22860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38100</xdr:rowOff>
    </xdr:from>
    <xdr:to>
      <xdr:col>16</xdr:col>
      <xdr:colOff>190500</xdr:colOff>
      <xdr:row>66</xdr:row>
      <xdr:rowOff>190500</xdr:rowOff>
    </xdr:to>
    <xdr:sp macro="" textlink="">
      <xdr:nvSpPr>
        <xdr:cNvPr id="72" name="Rectangle 353">
          <a:extLst>
            <a:ext uri="{FF2B5EF4-FFF2-40B4-BE49-F238E27FC236}">
              <a16:creationId xmlns:a16="http://schemas.microsoft.com/office/drawing/2014/main" id="{00000000-0008-0000-0400-000048000000}"/>
            </a:ext>
          </a:extLst>
        </xdr:cNvPr>
        <xdr:cNvSpPr>
          <a:spLocks noChangeArrowheads="1"/>
        </xdr:cNvSpPr>
      </xdr:nvSpPr>
      <xdr:spPr bwMode="auto">
        <a:xfrm>
          <a:off x="4267200" y="237077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38100</xdr:rowOff>
    </xdr:from>
    <xdr:to>
      <xdr:col>16</xdr:col>
      <xdr:colOff>190500</xdr:colOff>
      <xdr:row>67</xdr:row>
      <xdr:rowOff>190500</xdr:rowOff>
    </xdr:to>
    <xdr:sp macro="" textlink="">
      <xdr:nvSpPr>
        <xdr:cNvPr id="73" name="Rectangle 353">
          <a:extLst>
            <a:ext uri="{FF2B5EF4-FFF2-40B4-BE49-F238E27FC236}">
              <a16:creationId xmlns:a16="http://schemas.microsoft.com/office/drawing/2014/main" id="{00000000-0008-0000-0400-000049000000}"/>
            </a:ext>
          </a:extLst>
        </xdr:cNvPr>
        <xdr:cNvSpPr>
          <a:spLocks noChangeArrowheads="1"/>
        </xdr:cNvSpPr>
      </xdr:nvSpPr>
      <xdr:spPr bwMode="auto">
        <a:xfrm>
          <a:off x="4267200" y="239363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38100</xdr:rowOff>
    </xdr:from>
    <xdr:to>
      <xdr:col>16</xdr:col>
      <xdr:colOff>190500</xdr:colOff>
      <xdr:row>68</xdr:row>
      <xdr:rowOff>190500</xdr:rowOff>
    </xdr:to>
    <xdr:sp macro="" textlink="">
      <xdr:nvSpPr>
        <xdr:cNvPr id="74" name="Rectangle 353">
          <a:extLst>
            <a:ext uri="{FF2B5EF4-FFF2-40B4-BE49-F238E27FC236}">
              <a16:creationId xmlns:a16="http://schemas.microsoft.com/office/drawing/2014/main" id="{00000000-0008-0000-0400-00004A000000}"/>
            </a:ext>
          </a:extLst>
        </xdr:cNvPr>
        <xdr:cNvSpPr>
          <a:spLocks noChangeArrowheads="1"/>
        </xdr:cNvSpPr>
      </xdr:nvSpPr>
      <xdr:spPr bwMode="auto">
        <a:xfrm>
          <a:off x="4267200" y="24345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75" name="Rectangle 353">
          <a:extLst>
            <a:ext uri="{FF2B5EF4-FFF2-40B4-BE49-F238E27FC236}">
              <a16:creationId xmlns:a16="http://schemas.microsoft.com/office/drawing/2014/main" id="{00000000-0008-0000-0400-00004B000000}"/>
            </a:ext>
          </a:extLst>
        </xdr:cNvPr>
        <xdr:cNvSpPr>
          <a:spLocks noChangeArrowheads="1"/>
        </xdr:cNvSpPr>
      </xdr:nvSpPr>
      <xdr:spPr bwMode="auto">
        <a:xfrm>
          <a:off x="4267200" y="250412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38100</xdr:rowOff>
    </xdr:from>
    <xdr:to>
      <xdr:col>16</xdr:col>
      <xdr:colOff>190500</xdr:colOff>
      <xdr:row>70</xdr:row>
      <xdr:rowOff>190500</xdr:rowOff>
    </xdr:to>
    <xdr:sp macro="" textlink="">
      <xdr:nvSpPr>
        <xdr:cNvPr id="76" name="Rectangle 353">
          <a:extLst>
            <a:ext uri="{FF2B5EF4-FFF2-40B4-BE49-F238E27FC236}">
              <a16:creationId xmlns:a16="http://schemas.microsoft.com/office/drawing/2014/main" id="{00000000-0008-0000-0400-00004C000000}"/>
            </a:ext>
          </a:extLst>
        </xdr:cNvPr>
        <xdr:cNvSpPr>
          <a:spLocks noChangeArrowheads="1"/>
        </xdr:cNvSpPr>
      </xdr:nvSpPr>
      <xdr:spPr bwMode="auto">
        <a:xfrm>
          <a:off x="4267200" y="261461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63</xdr:row>
      <xdr:rowOff>38100</xdr:rowOff>
    </xdr:from>
    <xdr:to>
      <xdr:col>22</xdr:col>
      <xdr:colOff>95250</xdr:colOff>
      <xdr:row>63</xdr:row>
      <xdr:rowOff>190500</xdr:rowOff>
    </xdr:to>
    <xdr:sp macro="" textlink="">
      <xdr:nvSpPr>
        <xdr:cNvPr id="78" name="Rectangle 359">
          <a:extLst>
            <a:ext uri="{FF2B5EF4-FFF2-40B4-BE49-F238E27FC236}">
              <a16:creationId xmlns:a16="http://schemas.microsoft.com/office/drawing/2014/main" id="{00000000-0008-0000-0400-00004E000000}"/>
            </a:ext>
          </a:extLst>
        </xdr:cNvPr>
        <xdr:cNvSpPr>
          <a:spLocks noChangeArrowheads="1"/>
        </xdr:cNvSpPr>
      </xdr:nvSpPr>
      <xdr:spPr bwMode="auto">
        <a:xfrm>
          <a:off x="9324975" y="224694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9" name="Rectangle 359">
          <a:extLst>
            <a:ext uri="{FF2B5EF4-FFF2-40B4-BE49-F238E27FC236}">
              <a16:creationId xmlns:a16="http://schemas.microsoft.com/office/drawing/2014/main" id="{00000000-0008-0000-0400-00004F000000}"/>
            </a:ext>
          </a:extLst>
        </xdr:cNvPr>
        <xdr:cNvSpPr>
          <a:spLocks noChangeArrowheads="1"/>
        </xdr:cNvSpPr>
      </xdr:nvSpPr>
      <xdr:spPr bwMode="auto">
        <a:xfrm>
          <a:off x="9324975" y="228600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0" name="Rectangle 359">
          <a:extLst>
            <a:ext uri="{FF2B5EF4-FFF2-40B4-BE49-F238E27FC236}">
              <a16:creationId xmlns:a16="http://schemas.microsoft.com/office/drawing/2014/main" id="{00000000-0008-0000-0400-000050000000}"/>
            </a:ext>
          </a:extLst>
        </xdr:cNvPr>
        <xdr:cNvSpPr>
          <a:spLocks noChangeArrowheads="1"/>
        </xdr:cNvSpPr>
      </xdr:nvSpPr>
      <xdr:spPr bwMode="auto">
        <a:xfrm>
          <a:off x="9324975" y="237077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1" name="Rectangle 359">
          <a:extLst>
            <a:ext uri="{FF2B5EF4-FFF2-40B4-BE49-F238E27FC236}">
              <a16:creationId xmlns:a16="http://schemas.microsoft.com/office/drawing/2014/main" id="{00000000-0008-0000-0400-000051000000}"/>
            </a:ext>
          </a:extLst>
        </xdr:cNvPr>
        <xdr:cNvSpPr>
          <a:spLocks noChangeArrowheads="1"/>
        </xdr:cNvSpPr>
      </xdr:nvSpPr>
      <xdr:spPr bwMode="auto">
        <a:xfrm>
          <a:off x="9324975" y="23936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82" name="Rectangle 359">
          <a:extLst>
            <a:ext uri="{FF2B5EF4-FFF2-40B4-BE49-F238E27FC236}">
              <a16:creationId xmlns:a16="http://schemas.microsoft.com/office/drawing/2014/main" id="{00000000-0008-0000-0400-000052000000}"/>
            </a:ext>
          </a:extLst>
        </xdr:cNvPr>
        <xdr:cNvSpPr>
          <a:spLocks noChangeArrowheads="1"/>
        </xdr:cNvSpPr>
      </xdr:nvSpPr>
      <xdr:spPr bwMode="auto">
        <a:xfrm>
          <a:off x="9324975" y="243459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83" name="Rectangle 359">
          <a:extLst>
            <a:ext uri="{FF2B5EF4-FFF2-40B4-BE49-F238E27FC236}">
              <a16:creationId xmlns:a16="http://schemas.microsoft.com/office/drawing/2014/main" id="{00000000-0008-0000-0400-000053000000}"/>
            </a:ext>
          </a:extLst>
        </xdr:cNvPr>
        <xdr:cNvSpPr>
          <a:spLocks noChangeArrowheads="1"/>
        </xdr:cNvSpPr>
      </xdr:nvSpPr>
      <xdr:spPr bwMode="auto">
        <a:xfrm>
          <a:off x="9324975" y="25041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57150</xdr:rowOff>
    </xdr:from>
    <xdr:to>
      <xdr:col>22</xdr:col>
      <xdr:colOff>95250</xdr:colOff>
      <xdr:row>53</xdr:row>
      <xdr:rowOff>209550</xdr:rowOff>
    </xdr:to>
    <xdr:sp macro="" textlink="">
      <xdr:nvSpPr>
        <xdr:cNvPr id="85" name="Rectangle 203">
          <a:extLst>
            <a:ext uri="{FF2B5EF4-FFF2-40B4-BE49-F238E27FC236}">
              <a16:creationId xmlns:a16="http://schemas.microsoft.com/office/drawing/2014/main" id="{00000000-0008-0000-0400-000055000000}"/>
            </a:ext>
          </a:extLst>
        </xdr:cNvPr>
        <xdr:cNvSpPr>
          <a:spLocks noChangeArrowheads="1"/>
        </xdr:cNvSpPr>
      </xdr:nvSpPr>
      <xdr:spPr bwMode="auto">
        <a:xfrm>
          <a:off x="9324975" y="19983450"/>
          <a:ext cx="152400" cy="152400"/>
        </a:xfrm>
        <a:prstGeom prst="rect">
          <a:avLst/>
        </a:prstGeom>
        <a:solidFill>
          <a:srgbClr val="FFFFFF"/>
        </a:solidFill>
        <a:ln w="9525">
          <a:solidFill>
            <a:srgbClr val="000000"/>
          </a:solidFill>
          <a:miter lim="800000"/>
          <a:headEnd/>
          <a:tailEnd/>
        </a:ln>
      </xdr:spPr>
    </xdr:sp>
    <xdr:clientData/>
  </xdr:twoCellAnchor>
  <xdr:twoCellAnchor>
    <xdr:from>
      <xdr:col>24</xdr:col>
      <xdr:colOff>168088</xdr:colOff>
      <xdr:row>8</xdr:row>
      <xdr:rowOff>22412</xdr:rowOff>
    </xdr:from>
    <xdr:to>
      <xdr:col>27</xdr:col>
      <xdr:colOff>100054</xdr:colOff>
      <xdr:row>12</xdr:row>
      <xdr:rowOff>0</xdr:rowOff>
    </xdr:to>
    <xdr:sp macro="" textlink="">
      <xdr:nvSpPr>
        <xdr:cNvPr id="88" name="9 Flecha izquierda">
          <a:hlinkClick xmlns:r="http://schemas.openxmlformats.org/officeDocument/2006/relationships" r:id="rId1"/>
          <a:extLst>
            <a:ext uri="{FF2B5EF4-FFF2-40B4-BE49-F238E27FC236}">
              <a16:creationId xmlns:a16="http://schemas.microsoft.com/office/drawing/2014/main" id="{00000000-0008-0000-0400-000058000000}"/>
            </a:ext>
          </a:extLst>
        </xdr:cNvPr>
        <xdr:cNvSpPr/>
      </xdr:nvSpPr>
      <xdr:spPr>
        <a:xfrm>
          <a:off x="10466294" y="3126441"/>
          <a:ext cx="2217966" cy="1418024"/>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481853</xdr:colOff>
      <xdr:row>0</xdr:row>
      <xdr:rowOff>403411</xdr:rowOff>
    </xdr:from>
    <xdr:to>
      <xdr:col>29</xdr:col>
      <xdr:colOff>67237</xdr:colOff>
      <xdr:row>5</xdr:row>
      <xdr:rowOff>0</xdr:rowOff>
    </xdr:to>
    <xdr:sp macro="" textlink="">
      <xdr:nvSpPr>
        <xdr:cNvPr id="89" name="87 CuadroTexto">
          <a:extLst>
            <a:ext uri="{FF2B5EF4-FFF2-40B4-BE49-F238E27FC236}">
              <a16:creationId xmlns:a16="http://schemas.microsoft.com/office/drawing/2014/main" id="{00000000-0008-0000-0400-000059000000}"/>
            </a:ext>
          </a:extLst>
        </xdr:cNvPr>
        <xdr:cNvSpPr txBox="1"/>
      </xdr:nvSpPr>
      <xdr:spPr>
        <a:xfrm>
          <a:off x="10018059" y="403411"/>
          <a:ext cx="4157384" cy="2330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xdr:from>
      <xdr:col>16</xdr:col>
      <xdr:colOff>29882</xdr:colOff>
      <xdr:row>11</xdr:row>
      <xdr:rowOff>164353</xdr:rowOff>
    </xdr:from>
    <xdr:to>
      <xdr:col>16</xdr:col>
      <xdr:colOff>172757</xdr:colOff>
      <xdr:row>11</xdr:row>
      <xdr:rowOff>316753</xdr:rowOff>
    </xdr:to>
    <xdr:sp macro="" textlink="">
      <xdr:nvSpPr>
        <xdr:cNvPr id="86" name="Rectangle 105">
          <a:extLst>
            <a:ext uri="{FF2B5EF4-FFF2-40B4-BE49-F238E27FC236}">
              <a16:creationId xmlns:a16="http://schemas.microsoft.com/office/drawing/2014/main" id="{172289CC-FD85-4376-A2DB-5A8D7D8C1035}"/>
            </a:ext>
          </a:extLst>
        </xdr:cNvPr>
        <xdr:cNvSpPr>
          <a:spLocks noChangeArrowheads="1"/>
        </xdr:cNvSpPr>
      </xdr:nvSpPr>
      <xdr:spPr bwMode="auto">
        <a:xfrm>
          <a:off x="4459941" y="4601882"/>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59269</xdr:colOff>
      <xdr:row>55</xdr:row>
      <xdr:rowOff>76203</xdr:rowOff>
    </xdr:from>
    <xdr:to>
      <xdr:col>16</xdr:col>
      <xdr:colOff>202144</xdr:colOff>
      <xdr:row>55</xdr:row>
      <xdr:rowOff>228603</xdr:rowOff>
    </xdr:to>
    <xdr:sp macro="" textlink="">
      <xdr:nvSpPr>
        <xdr:cNvPr id="93" name="Rectangle 264">
          <a:extLst>
            <a:ext uri="{FF2B5EF4-FFF2-40B4-BE49-F238E27FC236}">
              <a16:creationId xmlns:a16="http://schemas.microsoft.com/office/drawing/2014/main" id="{8F537D9A-D3E6-43FE-8809-3CBB5ADCB8AA}"/>
            </a:ext>
          </a:extLst>
        </xdr:cNvPr>
        <xdr:cNvSpPr>
          <a:spLocks noChangeArrowheads="1"/>
        </xdr:cNvSpPr>
      </xdr:nvSpPr>
      <xdr:spPr bwMode="auto">
        <a:xfrm>
          <a:off x="4402669" y="219794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56</xdr:row>
      <xdr:rowOff>57150</xdr:rowOff>
    </xdr:from>
    <xdr:to>
      <xdr:col>16</xdr:col>
      <xdr:colOff>219075</xdr:colOff>
      <xdr:row>56</xdr:row>
      <xdr:rowOff>209550</xdr:rowOff>
    </xdr:to>
    <xdr:sp macro="" textlink="">
      <xdr:nvSpPr>
        <xdr:cNvPr id="94" name="Rectangle 264">
          <a:extLst>
            <a:ext uri="{FF2B5EF4-FFF2-40B4-BE49-F238E27FC236}">
              <a16:creationId xmlns:a16="http://schemas.microsoft.com/office/drawing/2014/main" id="{59682711-AADC-44FB-AE4B-CED96D1CCD66}"/>
            </a:ext>
          </a:extLst>
        </xdr:cNvPr>
        <xdr:cNvSpPr>
          <a:spLocks noChangeArrowheads="1"/>
        </xdr:cNvSpPr>
      </xdr:nvSpPr>
      <xdr:spPr bwMode="auto">
        <a:xfrm>
          <a:off x="4419600" y="22383750"/>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13</xdr:col>
      <xdr:colOff>5</xdr:colOff>
      <xdr:row>57</xdr:row>
      <xdr:rowOff>76203</xdr:rowOff>
    </xdr:from>
    <xdr:to>
      <xdr:col>15</xdr:col>
      <xdr:colOff>363468</xdr:colOff>
      <xdr:row>57</xdr:row>
      <xdr:rowOff>624843</xdr:rowOff>
    </xdr:to>
    <xdr:pic>
      <xdr:nvPicPr>
        <xdr:cNvPr id="95" name="Image 1">
          <a:extLst>
            <a:ext uri="{FF2B5EF4-FFF2-40B4-BE49-F238E27FC236}">
              <a16:creationId xmlns:a16="http://schemas.microsoft.com/office/drawing/2014/main" id="{7A886CFB-1C25-4A9C-A9AA-ECB43B1ED1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3472" y="22826136"/>
          <a:ext cx="1083129"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8183</xdr:colOff>
      <xdr:row>57</xdr:row>
      <xdr:rowOff>188933</xdr:rowOff>
    </xdr:from>
    <xdr:to>
      <xdr:col>14</xdr:col>
      <xdr:colOff>85921</xdr:colOff>
      <xdr:row>57</xdr:row>
      <xdr:rowOff>329241</xdr:rowOff>
    </xdr:to>
    <xdr:sp macro="" textlink="">
      <xdr:nvSpPr>
        <xdr:cNvPr id="96" name="Rectangle 102">
          <a:extLst>
            <a:ext uri="{FF2B5EF4-FFF2-40B4-BE49-F238E27FC236}">
              <a16:creationId xmlns:a16="http://schemas.microsoft.com/office/drawing/2014/main" id="{D781E199-1419-4F69-8B02-5F9752C2ADCD}"/>
            </a:ext>
          </a:extLst>
        </xdr:cNvPr>
        <xdr:cNvSpPr/>
      </xdr:nvSpPr>
      <xdr:spPr bwMode="auto">
        <a:xfrm>
          <a:off x="3191650" y="22938866"/>
          <a:ext cx="196271"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54</xdr:row>
      <xdr:rowOff>57150</xdr:rowOff>
    </xdr:from>
    <xdr:to>
      <xdr:col>22</xdr:col>
      <xdr:colOff>95250</xdr:colOff>
      <xdr:row>54</xdr:row>
      <xdr:rowOff>209550</xdr:rowOff>
    </xdr:to>
    <xdr:sp macro="" textlink="">
      <xdr:nvSpPr>
        <xdr:cNvPr id="97" name="Rectangle 203">
          <a:extLst>
            <a:ext uri="{FF2B5EF4-FFF2-40B4-BE49-F238E27FC236}">
              <a16:creationId xmlns:a16="http://schemas.microsoft.com/office/drawing/2014/main" id="{CDB349A0-2407-485C-8757-3FB573FF36A5}"/>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57150</xdr:rowOff>
    </xdr:from>
    <xdr:to>
      <xdr:col>22</xdr:col>
      <xdr:colOff>95250</xdr:colOff>
      <xdr:row>55</xdr:row>
      <xdr:rowOff>209550</xdr:rowOff>
    </xdr:to>
    <xdr:sp macro="" textlink="">
      <xdr:nvSpPr>
        <xdr:cNvPr id="98" name="Rectangle 203">
          <a:extLst>
            <a:ext uri="{FF2B5EF4-FFF2-40B4-BE49-F238E27FC236}">
              <a16:creationId xmlns:a16="http://schemas.microsoft.com/office/drawing/2014/main" id="{8E29AFC8-D972-409A-B88D-33E91187B46F}"/>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36</xdr:row>
      <xdr:rowOff>76200</xdr:rowOff>
    </xdr:from>
    <xdr:to>
      <xdr:col>22</xdr:col>
      <xdr:colOff>95250</xdr:colOff>
      <xdr:row>36</xdr:row>
      <xdr:rowOff>257175</xdr:rowOff>
    </xdr:to>
    <xdr:sp macro="" textlink="">
      <xdr:nvSpPr>
        <xdr:cNvPr id="102" name="Rectangle 262">
          <a:extLst>
            <a:ext uri="{FF2B5EF4-FFF2-40B4-BE49-F238E27FC236}">
              <a16:creationId xmlns:a16="http://schemas.microsoft.com/office/drawing/2014/main" id="{80B29142-C616-4B63-A0BE-D10961359EF6}"/>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34</xdr:row>
      <xdr:rowOff>76200</xdr:rowOff>
    </xdr:from>
    <xdr:to>
      <xdr:col>22</xdr:col>
      <xdr:colOff>95250</xdr:colOff>
      <xdr:row>34</xdr:row>
      <xdr:rowOff>257175</xdr:rowOff>
    </xdr:to>
    <xdr:sp macro="" textlink="">
      <xdr:nvSpPr>
        <xdr:cNvPr id="103" name="Rectangle 262">
          <a:extLst>
            <a:ext uri="{FF2B5EF4-FFF2-40B4-BE49-F238E27FC236}">
              <a16:creationId xmlns:a16="http://schemas.microsoft.com/office/drawing/2014/main" id="{1419FC93-C615-4F5F-85A8-498D97C30709}"/>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257175</xdr:rowOff>
    </xdr:to>
    <xdr:sp macro="" textlink="">
      <xdr:nvSpPr>
        <xdr:cNvPr id="104" name="Rectangle 262">
          <a:extLst>
            <a:ext uri="{FF2B5EF4-FFF2-40B4-BE49-F238E27FC236}">
              <a16:creationId xmlns:a16="http://schemas.microsoft.com/office/drawing/2014/main" id="{FD4AD60A-C51E-4583-ADC3-F8697E9B4F35}"/>
            </a:ext>
          </a:extLst>
        </xdr:cNvPr>
        <xdr:cNvSpPr>
          <a:spLocks noChangeArrowheads="1"/>
        </xdr:cNvSpPr>
      </xdr:nvSpPr>
      <xdr:spPr bwMode="auto">
        <a:xfrm>
          <a:off x="9253008" y="12759267"/>
          <a:ext cx="147109" cy="180975"/>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38100</xdr:rowOff>
    </xdr:from>
    <xdr:to>
      <xdr:col>16</xdr:col>
      <xdr:colOff>190500</xdr:colOff>
      <xdr:row>64</xdr:row>
      <xdr:rowOff>190500</xdr:rowOff>
    </xdr:to>
    <xdr:sp macro="" textlink="">
      <xdr:nvSpPr>
        <xdr:cNvPr id="105" name="Rectangle 353">
          <a:extLst>
            <a:ext uri="{FF2B5EF4-FFF2-40B4-BE49-F238E27FC236}">
              <a16:creationId xmlns:a16="http://schemas.microsoft.com/office/drawing/2014/main" id="{D91FCCF7-4EF4-4AAD-A60D-583D6811A506}"/>
            </a:ext>
          </a:extLst>
        </xdr:cNvPr>
        <xdr:cNvSpPr>
          <a:spLocks noChangeArrowheads="1"/>
        </xdr:cNvSpPr>
      </xdr:nvSpPr>
      <xdr:spPr bwMode="auto">
        <a:xfrm>
          <a:off x="4391025" y="24726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38100</xdr:rowOff>
    </xdr:from>
    <xdr:to>
      <xdr:col>22</xdr:col>
      <xdr:colOff>95250</xdr:colOff>
      <xdr:row>64</xdr:row>
      <xdr:rowOff>190500</xdr:rowOff>
    </xdr:to>
    <xdr:sp macro="" textlink="">
      <xdr:nvSpPr>
        <xdr:cNvPr id="106" name="Rectangle 359">
          <a:extLst>
            <a:ext uri="{FF2B5EF4-FFF2-40B4-BE49-F238E27FC236}">
              <a16:creationId xmlns:a16="http://schemas.microsoft.com/office/drawing/2014/main" id="{12CE4DB7-7055-4171-B4C7-E580F314837C}"/>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38100</xdr:rowOff>
    </xdr:from>
    <xdr:to>
      <xdr:col>22</xdr:col>
      <xdr:colOff>95250</xdr:colOff>
      <xdr:row>65</xdr:row>
      <xdr:rowOff>190500</xdr:rowOff>
    </xdr:to>
    <xdr:sp macro="" textlink="">
      <xdr:nvSpPr>
        <xdr:cNvPr id="107" name="Rectangle 359">
          <a:extLst>
            <a:ext uri="{FF2B5EF4-FFF2-40B4-BE49-F238E27FC236}">
              <a16:creationId xmlns:a16="http://schemas.microsoft.com/office/drawing/2014/main" id="{6849C212-8983-4927-BF89-1ABA52CEEE82}"/>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38100</xdr:rowOff>
    </xdr:from>
    <xdr:to>
      <xdr:col>22</xdr:col>
      <xdr:colOff>95250</xdr:colOff>
      <xdr:row>66</xdr:row>
      <xdr:rowOff>190500</xdr:rowOff>
    </xdr:to>
    <xdr:sp macro="" textlink="">
      <xdr:nvSpPr>
        <xdr:cNvPr id="108" name="Rectangle 359">
          <a:extLst>
            <a:ext uri="{FF2B5EF4-FFF2-40B4-BE49-F238E27FC236}">
              <a16:creationId xmlns:a16="http://schemas.microsoft.com/office/drawing/2014/main" id="{45FCAD23-62C6-48B7-AF8D-23074D30925E}"/>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109" name="Rectangle 359">
          <a:extLst>
            <a:ext uri="{FF2B5EF4-FFF2-40B4-BE49-F238E27FC236}">
              <a16:creationId xmlns:a16="http://schemas.microsoft.com/office/drawing/2014/main" id="{3AF059A0-82C6-47BE-A3CB-1D34D75C71B1}"/>
            </a:ext>
          </a:extLst>
        </xdr:cNvPr>
        <xdr:cNvSpPr>
          <a:spLocks noChangeArrowheads="1"/>
        </xdr:cNvSpPr>
      </xdr:nvSpPr>
      <xdr:spPr bwMode="auto">
        <a:xfrm>
          <a:off x="9253008" y="274277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76386</xdr:colOff>
      <xdr:row>67</xdr:row>
      <xdr:rowOff>577717</xdr:rowOff>
    </xdr:from>
    <xdr:to>
      <xdr:col>22</xdr:col>
      <xdr:colOff>104961</xdr:colOff>
      <xdr:row>67</xdr:row>
      <xdr:rowOff>730117</xdr:rowOff>
    </xdr:to>
    <xdr:sp macro="" textlink="">
      <xdr:nvSpPr>
        <xdr:cNvPr id="111" name="Rectangle 359">
          <a:extLst>
            <a:ext uri="{FF2B5EF4-FFF2-40B4-BE49-F238E27FC236}">
              <a16:creationId xmlns:a16="http://schemas.microsoft.com/office/drawing/2014/main" id="{CEC7E90F-3A05-4ED1-AD4D-E5B5D921B9FB}"/>
            </a:ext>
          </a:extLst>
        </xdr:cNvPr>
        <xdr:cNvSpPr>
          <a:spLocks noChangeArrowheads="1"/>
        </xdr:cNvSpPr>
      </xdr:nvSpPr>
      <xdr:spPr bwMode="auto">
        <a:xfrm>
          <a:off x="9263929" y="26812288"/>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57</xdr:row>
      <xdr:rowOff>57150</xdr:rowOff>
    </xdr:from>
    <xdr:to>
      <xdr:col>16</xdr:col>
      <xdr:colOff>219075</xdr:colOff>
      <xdr:row>57</xdr:row>
      <xdr:rowOff>209550</xdr:rowOff>
    </xdr:to>
    <xdr:sp macro="" textlink="">
      <xdr:nvSpPr>
        <xdr:cNvPr id="112" name="Rectangle 264">
          <a:extLst>
            <a:ext uri="{FF2B5EF4-FFF2-40B4-BE49-F238E27FC236}">
              <a16:creationId xmlns:a16="http://schemas.microsoft.com/office/drawing/2014/main" id="{EC491173-5676-440D-86B2-D70401301119}"/>
            </a:ext>
          </a:extLst>
        </xdr:cNvPr>
        <xdr:cNvSpPr>
          <a:spLocks noChangeArrowheads="1"/>
        </xdr:cNvSpPr>
      </xdr:nvSpPr>
      <xdr:spPr bwMode="auto">
        <a:xfrm>
          <a:off x="4419600" y="22409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57150</xdr:rowOff>
    </xdr:from>
    <xdr:to>
      <xdr:col>22</xdr:col>
      <xdr:colOff>95250</xdr:colOff>
      <xdr:row>56</xdr:row>
      <xdr:rowOff>209550</xdr:rowOff>
    </xdr:to>
    <xdr:sp macro="" textlink="">
      <xdr:nvSpPr>
        <xdr:cNvPr id="113" name="Rectangle 203">
          <a:extLst>
            <a:ext uri="{FF2B5EF4-FFF2-40B4-BE49-F238E27FC236}">
              <a16:creationId xmlns:a16="http://schemas.microsoft.com/office/drawing/2014/main" id="{11DC95A3-3D5F-442E-95E2-E0D1064B5D16}"/>
            </a:ext>
          </a:extLst>
        </xdr:cNvPr>
        <xdr:cNvSpPr>
          <a:spLocks noChangeArrowheads="1"/>
        </xdr:cNvSpPr>
      </xdr:nvSpPr>
      <xdr:spPr bwMode="auto">
        <a:xfrm>
          <a:off x="9253008" y="21985817"/>
          <a:ext cx="147109" cy="1524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47625</xdr:colOff>
      <xdr:row>11</xdr:row>
      <xdr:rowOff>38100</xdr:rowOff>
    </xdr:from>
    <xdr:to>
      <xdr:col>16</xdr:col>
      <xdr:colOff>190500</xdr:colOff>
      <xdr:row>11</xdr:row>
      <xdr:rowOff>190500</xdr:rowOff>
    </xdr:to>
    <xdr:sp macro="" textlink="">
      <xdr:nvSpPr>
        <xdr:cNvPr id="2" name="Rectangle 105">
          <a:extLst>
            <a:ext uri="{FF2B5EF4-FFF2-40B4-BE49-F238E27FC236}">
              <a16:creationId xmlns:a16="http://schemas.microsoft.com/office/drawing/2014/main" id="{4521DDC8-C979-4AE9-8CBF-6B2A9266AAFF}"/>
            </a:ext>
          </a:extLst>
        </xdr:cNvPr>
        <xdr:cNvSpPr>
          <a:spLocks noChangeArrowheads="1"/>
        </xdr:cNvSpPr>
      </xdr:nvSpPr>
      <xdr:spPr bwMode="auto">
        <a:xfrm>
          <a:off x="4558665" y="5173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3" name="Rectangle 107">
          <a:extLst>
            <a:ext uri="{FF2B5EF4-FFF2-40B4-BE49-F238E27FC236}">
              <a16:creationId xmlns:a16="http://schemas.microsoft.com/office/drawing/2014/main" id="{993C3B7D-A42E-42B3-9E1A-866003F5469F}"/>
            </a:ext>
          </a:extLst>
        </xdr:cNvPr>
        <xdr:cNvSpPr>
          <a:spLocks noChangeArrowheads="1"/>
        </xdr:cNvSpPr>
      </xdr:nvSpPr>
      <xdr:spPr bwMode="auto">
        <a:xfrm>
          <a:off x="4558665" y="67208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18</xdr:row>
      <xdr:rowOff>38100</xdr:rowOff>
    </xdr:from>
    <xdr:to>
      <xdr:col>16</xdr:col>
      <xdr:colOff>190500</xdr:colOff>
      <xdr:row>18</xdr:row>
      <xdr:rowOff>190500</xdr:rowOff>
    </xdr:to>
    <xdr:sp macro="" textlink="">
      <xdr:nvSpPr>
        <xdr:cNvPr id="5" name="Rectangle 109">
          <a:extLst>
            <a:ext uri="{FF2B5EF4-FFF2-40B4-BE49-F238E27FC236}">
              <a16:creationId xmlns:a16="http://schemas.microsoft.com/office/drawing/2014/main" id="{1DFCAEC0-A493-49B7-BB0E-DBA867E1DB5B}"/>
            </a:ext>
          </a:extLst>
        </xdr:cNvPr>
        <xdr:cNvSpPr>
          <a:spLocks noChangeArrowheads="1"/>
        </xdr:cNvSpPr>
      </xdr:nvSpPr>
      <xdr:spPr bwMode="auto">
        <a:xfrm>
          <a:off x="4558665" y="73152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11</xdr:row>
      <xdr:rowOff>90394</xdr:rowOff>
    </xdr:from>
    <xdr:to>
      <xdr:col>22</xdr:col>
      <xdr:colOff>95250</xdr:colOff>
      <xdr:row>11</xdr:row>
      <xdr:rowOff>242794</xdr:rowOff>
    </xdr:to>
    <xdr:sp macro="" textlink="">
      <xdr:nvSpPr>
        <xdr:cNvPr id="6" name="Rectangle 110">
          <a:extLst>
            <a:ext uri="{FF2B5EF4-FFF2-40B4-BE49-F238E27FC236}">
              <a16:creationId xmlns:a16="http://schemas.microsoft.com/office/drawing/2014/main" id="{E928176C-BFA9-4852-9CC2-ABE3B85E76C3}"/>
            </a:ext>
          </a:extLst>
        </xdr:cNvPr>
        <xdr:cNvSpPr>
          <a:spLocks noChangeArrowheads="1"/>
        </xdr:cNvSpPr>
      </xdr:nvSpPr>
      <xdr:spPr bwMode="auto">
        <a:xfrm>
          <a:off x="9622155" y="522627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7" name="Rectangle 112">
          <a:extLst>
            <a:ext uri="{FF2B5EF4-FFF2-40B4-BE49-F238E27FC236}">
              <a16:creationId xmlns:a16="http://schemas.microsoft.com/office/drawing/2014/main" id="{AE44CB92-3DC4-4B62-B72D-7C1768ABAB92}"/>
            </a:ext>
          </a:extLst>
        </xdr:cNvPr>
        <xdr:cNvSpPr>
          <a:spLocks noChangeArrowheads="1"/>
        </xdr:cNvSpPr>
      </xdr:nvSpPr>
      <xdr:spPr bwMode="auto">
        <a:xfrm>
          <a:off x="9622155" y="6720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8" name="Rectangle 113">
          <a:extLst>
            <a:ext uri="{FF2B5EF4-FFF2-40B4-BE49-F238E27FC236}">
              <a16:creationId xmlns:a16="http://schemas.microsoft.com/office/drawing/2014/main" id="{FC5ABAEA-75E2-4EFB-9F26-DAB7FD44F4D5}"/>
            </a:ext>
          </a:extLst>
        </xdr:cNvPr>
        <xdr:cNvSpPr>
          <a:spLocks noChangeArrowheads="1"/>
        </xdr:cNvSpPr>
      </xdr:nvSpPr>
      <xdr:spPr bwMode="auto">
        <a:xfrm>
          <a:off x="9622155" y="71094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38100</xdr:rowOff>
    </xdr:from>
    <xdr:to>
      <xdr:col>22</xdr:col>
      <xdr:colOff>95250</xdr:colOff>
      <xdr:row>18</xdr:row>
      <xdr:rowOff>190500</xdr:rowOff>
    </xdr:to>
    <xdr:sp macro="" textlink="">
      <xdr:nvSpPr>
        <xdr:cNvPr id="9" name="Rectangle 114">
          <a:extLst>
            <a:ext uri="{FF2B5EF4-FFF2-40B4-BE49-F238E27FC236}">
              <a16:creationId xmlns:a16="http://schemas.microsoft.com/office/drawing/2014/main" id="{A813BE4E-556E-4E6B-9B05-776E2EE4CA6D}"/>
            </a:ext>
          </a:extLst>
        </xdr:cNvPr>
        <xdr:cNvSpPr>
          <a:spLocks noChangeArrowheads="1"/>
        </xdr:cNvSpPr>
      </xdr:nvSpPr>
      <xdr:spPr bwMode="auto">
        <a:xfrm>
          <a:off x="9622155" y="73152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0" name="Rectangle 116">
          <a:extLst>
            <a:ext uri="{FF2B5EF4-FFF2-40B4-BE49-F238E27FC236}">
              <a16:creationId xmlns:a16="http://schemas.microsoft.com/office/drawing/2014/main" id="{0574F99C-4C92-4E6C-9534-2134F0F20B76}"/>
            </a:ext>
          </a:extLst>
        </xdr:cNvPr>
        <xdr:cNvSpPr>
          <a:spLocks noChangeArrowheads="1"/>
        </xdr:cNvSpPr>
      </xdr:nvSpPr>
      <xdr:spPr bwMode="auto">
        <a:xfrm>
          <a:off x="9622155" y="8564880"/>
          <a:ext cx="15049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1" name="Rectangle 126">
          <a:extLst>
            <a:ext uri="{FF2B5EF4-FFF2-40B4-BE49-F238E27FC236}">
              <a16:creationId xmlns:a16="http://schemas.microsoft.com/office/drawing/2014/main" id="{16E956F6-422C-4FAF-A572-7704E23AEB6D}"/>
            </a:ext>
          </a:extLst>
        </xdr:cNvPr>
        <xdr:cNvSpPr>
          <a:spLocks noChangeArrowheads="1"/>
        </xdr:cNvSpPr>
      </xdr:nvSpPr>
      <xdr:spPr bwMode="auto">
        <a:xfrm>
          <a:off x="1672590" y="95402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27</xdr:row>
      <xdr:rowOff>57150</xdr:rowOff>
    </xdr:from>
    <xdr:to>
      <xdr:col>16</xdr:col>
      <xdr:colOff>190500</xdr:colOff>
      <xdr:row>27</xdr:row>
      <xdr:rowOff>209550</xdr:rowOff>
    </xdr:to>
    <xdr:sp macro="" textlink="">
      <xdr:nvSpPr>
        <xdr:cNvPr id="12" name="Rectangle 127">
          <a:extLst>
            <a:ext uri="{FF2B5EF4-FFF2-40B4-BE49-F238E27FC236}">
              <a16:creationId xmlns:a16="http://schemas.microsoft.com/office/drawing/2014/main" id="{4A9B4D51-1339-4C0F-BC26-865F3BBFEC80}"/>
            </a:ext>
          </a:extLst>
        </xdr:cNvPr>
        <xdr:cNvSpPr>
          <a:spLocks noChangeArrowheads="1"/>
        </xdr:cNvSpPr>
      </xdr:nvSpPr>
      <xdr:spPr bwMode="auto">
        <a:xfrm>
          <a:off x="4558665" y="102755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27</xdr:row>
      <xdr:rowOff>57150</xdr:rowOff>
    </xdr:from>
    <xdr:to>
      <xdr:col>22</xdr:col>
      <xdr:colOff>95250</xdr:colOff>
      <xdr:row>27</xdr:row>
      <xdr:rowOff>209550</xdr:rowOff>
    </xdr:to>
    <xdr:sp macro="" textlink="">
      <xdr:nvSpPr>
        <xdr:cNvPr id="13" name="Rectangle 129">
          <a:extLst>
            <a:ext uri="{FF2B5EF4-FFF2-40B4-BE49-F238E27FC236}">
              <a16:creationId xmlns:a16="http://schemas.microsoft.com/office/drawing/2014/main" id="{81B1FD53-F61E-4794-A609-4A264872D1F5}"/>
            </a:ext>
          </a:extLst>
        </xdr:cNvPr>
        <xdr:cNvSpPr>
          <a:spLocks noChangeArrowheads="1"/>
        </xdr:cNvSpPr>
      </xdr:nvSpPr>
      <xdr:spPr bwMode="auto">
        <a:xfrm>
          <a:off x="9622155" y="10275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14" name="Rectangle 130">
          <a:extLst>
            <a:ext uri="{FF2B5EF4-FFF2-40B4-BE49-F238E27FC236}">
              <a16:creationId xmlns:a16="http://schemas.microsoft.com/office/drawing/2014/main" id="{A93942AC-DC97-44F2-9CB0-C70AF2A85A89}"/>
            </a:ext>
          </a:extLst>
        </xdr:cNvPr>
        <xdr:cNvSpPr>
          <a:spLocks noChangeArrowheads="1"/>
        </xdr:cNvSpPr>
      </xdr:nvSpPr>
      <xdr:spPr bwMode="auto">
        <a:xfrm>
          <a:off x="4558665" y="11361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15" name="Rectangle 132">
          <a:extLst>
            <a:ext uri="{FF2B5EF4-FFF2-40B4-BE49-F238E27FC236}">
              <a16:creationId xmlns:a16="http://schemas.microsoft.com/office/drawing/2014/main" id="{1AE6A821-DB81-4E9C-AC1C-A28ED5D012A2}"/>
            </a:ext>
          </a:extLst>
        </xdr:cNvPr>
        <xdr:cNvSpPr>
          <a:spLocks noChangeArrowheads="1"/>
        </xdr:cNvSpPr>
      </xdr:nvSpPr>
      <xdr:spPr bwMode="auto">
        <a:xfrm>
          <a:off x="9622155" y="11361420"/>
          <a:ext cx="15049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6" name="Rectangle 133">
          <a:extLst>
            <a:ext uri="{FF2B5EF4-FFF2-40B4-BE49-F238E27FC236}">
              <a16:creationId xmlns:a16="http://schemas.microsoft.com/office/drawing/2014/main" id="{EED8FC2B-D33F-4CB8-BDF3-D26B06E7C3F5}"/>
            </a:ext>
          </a:extLst>
        </xdr:cNvPr>
        <xdr:cNvSpPr>
          <a:spLocks noChangeArrowheads="1"/>
        </xdr:cNvSpPr>
      </xdr:nvSpPr>
      <xdr:spPr bwMode="auto">
        <a:xfrm>
          <a:off x="144589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7" name="Rectangle 134">
          <a:extLst>
            <a:ext uri="{FF2B5EF4-FFF2-40B4-BE49-F238E27FC236}">
              <a16:creationId xmlns:a16="http://schemas.microsoft.com/office/drawing/2014/main" id="{AFAF878D-5753-41B6-9BDF-5EE186BF03D5}"/>
            </a:ext>
          </a:extLst>
        </xdr:cNvPr>
        <xdr:cNvSpPr>
          <a:spLocks noChangeArrowheads="1"/>
        </xdr:cNvSpPr>
      </xdr:nvSpPr>
      <xdr:spPr bwMode="auto">
        <a:xfrm>
          <a:off x="144589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8" name="Rectangle 135">
          <a:extLst>
            <a:ext uri="{FF2B5EF4-FFF2-40B4-BE49-F238E27FC236}">
              <a16:creationId xmlns:a16="http://schemas.microsoft.com/office/drawing/2014/main" id="{D36C5CA8-3867-4424-B0A8-68989101F361}"/>
            </a:ext>
          </a:extLst>
        </xdr:cNvPr>
        <xdr:cNvSpPr>
          <a:spLocks noChangeArrowheads="1"/>
        </xdr:cNvSpPr>
      </xdr:nvSpPr>
      <xdr:spPr bwMode="auto">
        <a:xfrm>
          <a:off x="144589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19" name="Rectangle 137">
          <a:extLst>
            <a:ext uri="{FF2B5EF4-FFF2-40B4-BE49-F238E27FC236}">
              <a16:creationId xmlns:a16="http://schemas.microsoft.com/office/drawing/2014/main" id="{96DC0106-898B-4CD0-856E-1ECB54A5442E}"/>
            </a:ext>
          </a:extLst>
        </xdr:cNvPr>
        <xdr:cNvSpPr>
          <a:spLocks noChangeArrowheads="1"/>
        </xdr:cNvSpPr>
      </xdr:nvSpPr>
      <xdr:spPr bwMode="auto">
        <a:xfrm>
          <a:off x="2667000" y="1332738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0" name="Rectangle 138">
          <a:extLst>
            <a:ext uri="{FF2B5EF4-FFF2-40B4-BE49-F238E27FC236}">
              <a16:creationId xmlns:a16="http://schemas.microsoft.com/office/drawing/2014/main" id="{53C2318C-9FC8-492E-93B9-1B4A60203C80}"/>
            </a:ext>
          </a:extLst>
        </xdr:cNvPr>
        <xdr:cNvSpPr>
          <a:spLocks noChangeArrowheads="1"/>
        </xdr:cNvSpPr>
      </xdr:nvSpPr>
      <xdr:spPr bwMode="auto">
        <a:xfrm>
          <a:off x="2667000" y="1354074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1" name="Rectangle 139">
          <a:extLst>
            <a:ext uri="{FF2B5EF4-FFF2-40B4-BE49-F238E27FC236}">
              <a16:creationId xmlns:a16="http://schemas.microsoft.com/office/drawing/2014/main" id="{615E90AC-6707-4DAD-90E4-FF48461641D2}"/>
            </a:ext>
          </a:extLst>
        </xdr:cNvPr>
        <xdr:cNvSpPr>
          <a:spLocks noChangeArrowheads="1"/>
        </xdr:cNvSpPr>
      </xdr:nvSpPr>
      <xdr:spPr bwMode="auto">
        <a:xfrm>
          <a:off x="2667000" y="138684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2" name="Rectangle 141">
          <a:extLst>
            <a:ext uri="{FF2B5EF4-FFF2-40B4-BE49-F238E27FC236}">
              <a16:creationId xmlns:a16="http://schemas.microsoft.com/office/drawing/2014/main" id="{540B1BBB-4409-4185-A63E-1A2EF2982DC4}"/>
            </a:ext>
          </a:extLst>
        </xdr:cNvPr>
        <xdr:cNvSpPr>
          <a:spLocks noChangeArrowheads="1"/>
        </xdr:cNvSpPr>
      </xdr:nvSpPr>
      <xdr:spPr bwMode="auto">
        <a:xfrm>
          <a:off x="4558665" y="129616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3" name="Rectangle 142">
          <a:extLst>
            <a:ext uri="{FF2B5EF4-FFF2-40B4-BE49-F238E27FC236}">
              <a16:creationId xmlns:a16="http://schemas.microsoft.com/office/drawing/2014/main" id="{0AA6B373-7AB8-4B8B-A30D-1971C6B40FDE}"/>
            </a:ext>
          </a:extLst>
        </xdr:cNvPr>
        <xdr:cNvSpPr>
          <a:spLocks noChangeArrowheads="1"/>
        </xdr:cNvSpPr>
      </xdr:nvSpPr>
      <xdr:spPr bwMode="auto">
        <a:xfrm>
          <a:off x="455866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4" name="Rectangle 143">
          <a:extLst>
            <a:ext uri="{FF2B5EF4-FFF2-40B4-BE49-F238E27FC236}">
              <a16:creationId xmlns:a16="http://schemas.microsoft.com/office/drawing/2014/main" id="{BA788470-645F-421F-94CB-1610326211EB}"/>
            </a:ext>
          </a:extLst>
        </xdr:cNvPr>
        <xdr:cNvSpPr>
          <a:spLocks noChangeArrowheads="1"/>
        </xdr:cNvSpPr>
      </xdr:nvSpPr>
      <xdr:spPr bwMode="auto">
        <a:xfrm>
          <a:off x="455866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5" name="Rectangle 145">
          <a:extLst>
            <a:ext uri="{FF2B5EF4-FFF2-40B4-BE49-F238E27FC236}">
              <a16:creationId xmlns:a16="http://schemas.microsoft.com/office/drawing/2014/main" id="{94FF7F78-71D4-4BD5-9496-50420E028B17}"/>
            </a:ext>
          </a:extLst>
        </xdr:cNvPr>
        <xdr:cNvSpPr>
          <a:spLocks noChangeArrowheads="1"/>
        </xdr:cNvSpPr>
      </xdr:nvSpPr>
      <xdr:spPr bwMode="auto">
        <a:xfrm>
          <a:off x="455866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6" name="Rectangle 150">
          <a:extLst>
            <a:ext uri="{FF2B5EF4-FFF2-40B4-BE49-F238E27FC236}">
              <a16:creationId xmlns:a16="http://schemas.microsoft.com/office/drawing/2014/main" id="{6B7D05B6-32AF-49EB-B45B-AF731752653D}"/>
            </a:ext>
          </a:extLst>
        </xdr:cNvPr>
        <xdr:cNvSpPr>
          <a:spLocks noChangeArrowheads="1"/>
        </xdr:cNvSpPr>
      </xdr:nvSpPr>
      <xdr:spPr bwMode="auto">
        <a:xfrm>
          <a:off x="4558665" y="1292352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7" name="Rectangle 154">
          <a:extLst>
            <a:ext uri="{FF2B5EF4-FFF2-40B4-BE49-F238E27FC236}">
              <a16:creationId xmlns:a16="http://schemas.microsoft.com/office/drawing/2014/main" id="{F3959C1E-7E63-45C7-BBE4-D090C7C30312}"/>
            </a:ext>
          </a:extLst>
        </xdr:cNvPr>
        <xdr:cNvSpPr>
          <a:spLocks noChangeArrowheads="1"/>
        </xdr:cNvSpPr>
      </xdr:nvSpPr>
      <xdr:spPr bwMode="auto">
        <a:xfrm>
          <a:off x="4558665" y="177241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8" name="Rectangle 155">
          <a:extLst>
            <a:ext uri="{FF2B5EF4-FFF2-40B4-BE49-F238E27FC236}">
              <a16:creationId xmlns:a16="http://schemas.microsoft.com/office/drawing/2014/main" id="{47322204-1195-411D-9F86-921BEDD0F477}"/>
            </a:ext>
          </a:extLst>
        </xdr:cNvPr>
        <xdr:cNvSpPr>
          <a:spLocks noChangeArrowheads="1"/>
        </xdr:cNvSpPr>
      </xdr:nvSpPr>
      <xdr:spPr bwMode="auto">
        <a:xfrm>
          <a:off x="4558665" y="181432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29" name="Rectangle 156">
          <a:extLst>
            <a:ext uri="{FF2B5EF4-FFF2-40B4-BE49-F238E27FC236}">
              <a16:creationId xmlns:a16="http://schemas.microsoft.com/office/drawing/2014/main" id="{337197A8-6D64-4BE4-8B50-05B2DF8EDA9E}"/>
            </a:ext>
          </a:extLst>
        </xdr:cNvPr>
        <xdr:cNvSpPr>
          <a:spLocks noChangeArrowheads="1"/>
        </xdr:cNvSpPr>
      </xdr:nvSpPr>
      <xdr:spPr bwMode="auto">
        <a:xfrm>
          <a:off x="4558665" y="1838706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0" name="Rectangle 157">
          <a:extLst>
            <a:ext uri="{FF2B5EF4-FFF2-40B4-BE49-F238E27FC236}">
              <a16:creationId xmlns:a16="http://schemas.microsoft.com/office/drawing/2014/main" id="{72DCA223-CF05-47E8-8DBE-CC315F178FB6}"/>
            </a:ext>
          </a:extLst>
        </xdr:cNvPr>
        <xdr:cNvSpPr>
          <a:spLocks noChangeArrowheads="1"/>
        </xdr:cNvSpPr>
      </xdr:nvSpPr>
      <xdr:spPr bwMode="auto">
        <a:xfrm>
          <a:off x="4558665" y="186004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9">
          <a:extLst>
            <a:ext uri="{FF2B5EF4-FFF2-40B4-BE49-F238E27FC236}">
              <a16:creationId xmlns:a16="http://schemas.microsoft.com/office/drawing/2014/main" id="{C12CDEB2-526F-4036-8C1C-4D000FCDDE34}"/>
            </a:ext>
          </a:extLst>
        </xdr:cNvPr>
        <xdr:cNvSpPr>
          <a:spLocks noChangeArrowheads="1"/>
        </xdr:cNvSpPr>
      </xdr:nvSpPr>
      <xdr:spPr bwMode="auto">
        <a:xfrm>
          <a:off x="4558665" y="173355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2" name="Rectangle 160">
          <a:extLst>
            <a:ext uri="{FF2B5EF4-FFF2-40B4-BE49-F238E27FC236}">
              <a16:creationId xmlns:a16="http://schemas.microsoft.com/office/drawing/2014/main" id="{6CAFE9D0-0635-4F4D-BCB0-AA0848605B2C}"/>
            </a:ext>
          </a:extLst>
        </xdr:cNvPr>
        <xdr:cNvSpPr>
          <a:spLocks noChangeArrowheads="1"/>
        </xdr:cNvSpPr>
      </xdr:nvSpPr>
      <xdr:spPr bwMode="auto">
        <a:xfrm>
          <a:off x="4558665" y="190042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3" name="Rectangle 161">
          <a:extLst>
            <a:ext uri="{FF2B5EF4-FFF2-40B4-BE49-F238E27FC236}">
              <a16:creationId xmlns:a16="http://schemas.microsoft.com/office/drawing/2014/main" id="{30AF5478-2F56-4C2D-BACC-CAC2CE8ECE7F}"/>
            </a:ext>
          </a:extLst>
        </xdr:cNvPr>
        <xdr:cNvSpPr>
          <a:spLocks noChangeArrowheads="1"/>
        </xdr:cNvSpPr>
      </xdr:nvSpPr>
      <xdr:spPr bwMode="auto">
        <a:xfrm>
          <a:off x="4558665" y="19270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4" name="Rectangle 162">
          <a:extLst>
            <a:ext uri="{FF2B5EF4-FFF2-40B4-BE49-F238E27FC236}">
              <a16:creationId xmlns:a16="http://schemas.microsoft.com/office/drawing/2014/main" id="{13F65B9E-1A8E-4528-A7F7-796029760506}"/>
            </a:ext>
          </a:extLst>
        </xdr:cNvPr>
        <xdr:cNvSpPr>
          <a:spLocks noChangeArrowheads="1"/>
        </xdr:cNvSpPr>
      </xdr:nvSpPr>
      <xdr:spPr bwMode="auto">
        <a:xfrm>
          <a:off x="4558665" y="196748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5" name="Rectangle 169">
          <a:extLst>
            <a:ext uri="{FF2B5EF4-FFF2-40B4-BE49-F238E27FC236}">
              <a16:creationId xmlns:a16="http://schemas.microsoft.com/office/drawing/2014/main" id="{02C445BB-31B5-4A5C-AA08-077365C34B89}"/>
            </a:ext>
          </a:extLst>
        </xdr:cNvPr>
        <xdr:cNvSpPr>
          <a:spLocks noChangeArrowheads="1"/>
        </xdr:cNvSpPr>
      </xdr:nvSpPr>
      <xdr:spPr bwMode="auto">
        <a:xfrm>
          <a:off x="9622155" y="173355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6" name="Rectangle 170">
          <a:extLst>
            <a:ext uri="{FF2B5EF4-FFF2-40B4-BE49-F238E27FC236}">
              <a16:creationId xmlns:a16="http://schemas.microsoft.com/office/drawing/2014/main" id="{F32EBB47-FDB4-4872-9142-EA526CFB5137}"/>
            </a:ext>
          </a:extLst>
        </xdr:cNvPr>
        <xdr:cNvSpPr>
          <a:spLocks noChangeArrowheads="1"/>
        </xdr:cNvSpPr>
      </xdr:nvSpPr>
      <xdr:spPr bwMode="auto">
        <a:xfrm>
          <a:off x="9622155" y="177241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7" name="Rectangle 172">
          <a:extLst>
            <a:ext uri="{FF2B5EF4-FFF2-40B4-BE49-F238E27FC236}">
              <a16:creationId xmlns:a16="http://schemas.microsoft.com/office/drawing/2014/main" id="{C05F9583-2302-4E49-919C-36C6A22738A0}"/>
            </a:ext>
          </a:extLst>
        </xdr:cNvPr>
        <xdr:cNvSpPr>
          <a:spLocks noChangeArrowheads="1"/>
        </xdr:cNvSpPr>
      </xdr:nvSpPr>
      <xdr:spPr bwMode="auto">
        <a:xfrm>
          <a:off x="9622155" y="181432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8" name="Rectangle 173">
          <a:extLst>
            <a:ext uri="{FF2B5EF4-FFF2-40B4-BE49-F238E27FC236}">
              <a16:creationId xmlns:a16="http://schemas.microsoft.com/office/drawing/2014/main" id="{F907438D-3F15-44D6-AF79-19EBD32F1F56}"/>
            </a:ext>
          </a:extLst>
        </xdr:cNvPr>
        <xdr:cNvSpPr>
          <a:spLocks noChangeArrowheads="1"/>
        </xdr:cNvSpPr>
      </xdr:nvSpPr>
      <xdr:spPr bwMode="auto">
        <a:xfrm>
          <a:off x="9622155" y="18600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19050</xdr:rowOff>
    </xdr:from>
    <xdr:to>
      <xdr:col>16</xdr:col>
      <xdr:colOff>190500</xdr:colOff>
      <xdr:row>64</xdr:row>
      <xdr:rowOff>171450</xdr:rowOff>
    </xdr:to>
    <xdr:sp macro="" textlink="">
      <xdr:nvSpPr>
        <xdr:cNvPr id="39" name="Rectangle 175">
          <a:extLst>
            <a:ext uri="{FF2B5EF4-FFF2-40B4-BE49-F238E27FC236}">
              <a16:creationId xmlns:a16="http://schemas.microsoft.com/office/drawing/2014/main" id="{70932F4E-2A60-4C35-A8BF-098BC106B8AE}"/>
            </a:ext>
          </a:extLst>
        </xdr:cNvPr>
        <xdr:cNvSpPr>
          <a:spLocks noChangeArrowheads="1"/>
        </xdr:cNvSpPr>
      </xdr:nvSpPr>
      <xdr:spPr bwMode="auto">
        <a:xfrm>
          <a:off x="4558665" y="2359533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0" name="Rectangle 186">
          <a:extLst>
            <a:ext uri="{FF2B5EF4-FFF2-40B4-BE49-F238E27FC236}">
              <a16:creationId xmlns:a16="http://schemas.microsoft.com/office/drawing/2014/main" id="{6020A4AB-1BB3-49D9-8FC4-44EC2E0ADFC8}"/>
            </a:ext>
          </a:extLst>
        </xdr:cNvPr>
        <xdr:cNvSpPr>
          <a:spLocks noChangeArrowheads="1"/>
        </xdr:cNvSpPr>
      </xdr:nvSpPr>
      <xdr:spPr bwMode="auto">
        <a:xfrm>
          <a:off x="4558665" y="19926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1" name="Rectangle 187">
          <a:extLst>
            <a:ext uri="{FF2B5EF4-FFF2-40B4-BE49-F238E27FC236}">
              <a16:creationId xmlns:a16="http://schemas.microsoft.com/office/drawing/2014/main" id="{CEA11467-2592-4F87-9D45-1E0D5773F83A}"/>
            </a:ext>
          </a:extLst>
        </xdr:cNvPr>
        <xdr:cNvSpPr>
          <a:spLocks noChangeArrowheads="1"/>
        </xdr:cNvSpPr>
      </xdr:nvSpPr>
      <xdr:spPr bwMode="auto">
        <a:xfrm>
          <a:off x="4558665" y="203339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19</xdr:row>
      <xdr:rowOff>38100</xdr:rowOff>
    </xdr:from>
    <xdr:to>
      <xdr:col>22</xdr:col>
      <xdr:colOff>95250</xdr:colOff>
      <xdr:row>19</xdr:row>
      <xdr:rowOff>190500</xdr:rowOff>
    </xdr:to>
    <xdr:sp macro="" textlink="">
      <xdr:nvSpPr>
        <xdr:cNvPr id="42" name="Rectangle 196">
          <a:extLst>
            <a:ext uri="{FF2B5EF4-FFF2-40B4-BE49-F238E27FC236}">
              <a16:creationId xmlns:a16="http://schemas.microsoft.com/office/drawing/2014/main" id="{B378BD22-A863-4D23-8C3C-3B3C7DA68712}"/>
            </a:ext>
          </a:extLst>
        </xdr:cNvPr>
        <xdr:cNvSpPr>
          <a:spLocks noChangeArrowheads="1"/>
        </xdr:cNvSpPr>
      </xdr:nvSpPr>
      <xdr:spPr bwMode="auto">
        <a:xfrm>
          <a:off x="9622155" y="752856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43" name="Rectangle 197">
          <a:extLst>
            <a:ext uri="{FF2B5EF4-FFF2-40B4-BE49-F238E27FC236}">
              <a16:creationId xmlns:a16="http://schemas.microsoft.com/office/drawing/2014/main" id="{41C85C8A-8B88-41B9-8827-4D073440A824}"/>
            </a:ext>
          </a:extLst>
        </xdr:cNvPr>
        <xdr:cNvSpPr>
          <a:spLocks noChangeArrowheads="1"/>
        </xdr:cNvSpPr>
      </xdr:nvSpPr>
      <xdr:spPr bwMode="auto">
        <a:xfrm>
          <a:off x="4558665" y="95402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4" name="Rectangle 198">
          <a:extLst>
            <a:ext uri="{FF2B5EF4-FFF2-40B4-BE49-F238E27FC236}">
              <a16:creationId xmlns:a16="http://schemas.microsoft.com/office/drawing/2014/main" id="{018AFDF6-BD5F-4161-9435-D3922456C2E1}"/>
            </a:ext>
          </a:extLst>
        </xdr:cNvPr>
        <xdr:cNvSpPr>
          <a:spLocks noChangeArrowheads="1"/>
        </xdr:cNvSpPr>
      </xdr:nvSpPr>
      <xdr:spPr bwMode="auto">
        <a:xfrm>
          <a:off x="4558665" y="9136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45" name="Rectangle 199">
          <a:extLst>
            <a:ext uri="{FF2B5EF4-FFF2-40B4-BE49-F238E27FC236}">
              <a16:creationId xmlns:a16="http://schemas.microsoft.com/office/drawing/2014/main" id="{43218690-BF02-45E8-819D-F50794FA99BA}"/>
            </a:ext>
          </a:extLst>
        </xdr:cNvPr>
        <xdr:cNvSpPr>
          <a:spLocks noChangeArrowheads="1"/>
        </xdr:cNvSpPr>
      </xdr:nvSpPr>
      <xdr:spPr bwMode="auto">
        <a:xfrm>
          <a:off x="4558665" y="11742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6" name="Rectangle 202">
          <a:extLst>
            <a:ext uri="{FF2B5EF4-FFF2-40B4-BE49-F238E27FC236}">
              <a16:creationId xmlns:a16="http://schemas.microsoft.com/office/drawing/2014/main" id="{C29EA4C2-C69B-4BA0-85D6-8AE8CBBCCF3A}"/>
            </a:ext>
          </a:extLst>
        </xdr:cNvPr>
        <xdr:cNvSpPr>
          <a:spLocks noChangeArrowheads="1"/>
        </xdr:cNvSpPr>
      </xdr:nvSpPr>
      <xdr:spPr bwMode="auto">
        <a:xfrm>
          <a:off x="9622155" y="183870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7" name="Rectangle 203">
          <a:extLst>
            <a:ext uri="{FF2B5EF4-FFF2-40B4-BE49-F238E27FC236}">
              <a16:creationId xmlns:a16="http://schemas.microsoft.com/office/drawing/2014/main" id="{7E151FA8-E9A6-4424-B259-F44009FDB1C1}"/>
            </a:ext>
          </a:extLst>
        </xdr:cNvPr>
        <xdr:cNvSpPr>
          <a:spLocks noChangeArrowheads="1"/>
        </xdr:cNvSpPr>
      </xdr:nvSpPr>
      <xdr:spPr bwMode="auto">
        <a:xfrm>
          <a:off x="9622155" y="19004280"/>
          <a:ext cx="15049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72</xdr:row>
      <xdr:rowOff>0</xdr:rowOff>
    </xdr:from>
    <xdr:to>
      <xdr:col>23</xdr:col>
      <xdr:colOff>0</xdr:colOff>
      <xdr:row>72</xdr:row>
      <xdr:rowOff>0</xdr:rowOff>
    </xdr:to>
    <xdr:sp macro="" textlink="">
      <xdr:nvSpPr>
        <xdr:cNvPr id="48" name="Rectangle 207">
          <a:extLst>
            <a:ext uri="{FF2B5EF4-FFF2-40B4-BE49-F238E27FC236}">
              <a16:creationId xmlns:a16="http://schemas.microsoft.com/office/drawing/2014/main" id="{47EFC8F7-9D4D-4F93-BED3-83C7F569C207}"/>
            </a:ext>
          </a:extLst>
        </xdr:cNvPr>
        <xdr:cNvSpPr>
          <a:spLocks noChangeArrowheads="1"/>
        </xdr:cNvSpPr>
      </xdr:nvSpPr>
      <xdr:spPr bwMode="auto">
        <a:xfrm>
          <a:off x="9845040" y="2849118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49" name="Rectangle 221">
          <a:extLst>
            <a:ext uri="{FF2B5EF4-FFF2-40B4-BE49-F238E27FC236}">
              <a16:creationId xmlns:a16="http://schemas.microsoft.com/office/drawing/2014/main" id="{ABD1292D-727B-407A-871D-B9CC2C231D75}"/>
            </a:ext>
          </a:extLst>
        </xdr:cNvPr>
        <xdr:cNvSpPr>
          <a:spLocks noChangeArrowheads="1"/>
        </xdr:cNvSpPr>
      </xdr:nvSpPr>
      <xdr:spPr bwMode="auto">
        <a:xfrm>
          <a:off x="9622155" y="11742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10</xdr:row>
      <xdr:rowOff>38100</xdr:rowOff>
    </xdr:from>
    <xdr:to>
      <xdr:col>16</xdr:col>
      <xdr:colOff>190500</xdr:colOff>
      <xdr:row>10</xdr:row>
      <xdr:rowOff>190500</xdr:rowOff>
    </xdr:to>
    <xdr:sp macro="" textlink="">
      <xdr:nvSpPr>
        <xdr:cNvPr id="50" name="Rectangle 245">
          <a:extLst>
            <a:ext uri="{FF2B5EF4-FFF2-40B4-BE49-F238E27FC236}">
              <a16:creationId xmlns:a16="http://schemas.microsoft.com/office/drawing/2014/main" id="{4C4CCD44-557C-41E0-B90C-608F1FFC392E}"/>
            </a:ext>
          </a:extLst>
        </xdr:cNvPr>
        <xdr:cNvSpPr>
          <a:spLocks noChangeArrowheads="1"/>
        </xdr:cNvSpPr>
      </xdr:nvSpPr>
      <xdr:spPr bwMode="auto">
        <a:xfrm>
          <a:off x="4558665" y="479298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1" name="Rectangle 255">
          <a:extLst>
            <a:ext uri="{FF2B5EF4-FFF2-40B4-BE49-F238E27FC236}">
              <a16:creationId xmlns:a16="http://schemas.microsoft.com/office/drawing/2014/main" id="{CF4A7AB8-4369-48EC-B742-830314E8FDD9}"/>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6">
          <a:extLst>
            <a:ext uri="{FF2B5EF4-FFF2-40B4-BE49-F238E27FC236}">
              <a16:creationId xmlns:a16="http://schemas.microsoft.com/office/drawing/2014/main" id="{56C7260E-C0F5-4C24-B0C3-CDAC84239CCB}"/>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53" name="Rectangle 258">
          <a:extLst>
            <a:ext uri="{FF2B5EF4-FFF2-40B4-BE49-F238E27FC236}">
              <a16:creationId xmlns:a16="http://schemas.microsoft.com/office/drawing/2014/main" id="{BDE4238B-1063-41BE-9FEE-4E805BF66269}"/>
            </a:ext>
          </a:extLst>
        </xdr:cNvPr>
        <xdr:cNvSpPr>
          <a:spLocks noChangeArrowheads="1"/>
        </xdr:cNvSpPr>
      </xdr:nvSpPr>
      <xdr:spPr bwMode="auto">
        <a:xfrm>
          <a:off x="4558665" y="59207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57150</xdr:rowOff>
    </xdr:from>
    <xdr:to>
      <xdr:col>22</xdr:col>
      <xdr:colOff>95250</xdr:colOff>
      <xdr:row>20</xdr:row>
      <xdr:rowOff>209550</xdr:rowOff>
    </xdr:to>
    <xdr:sp macro="" textlink="">
      <xdr:nvSpPr>
        <xdr:cNvPr id="54" name="Rectangle 261">
          <a:extLst>
            <a:ext uri="{FF2B5EF4-FFF2-40B4-BE49-F238E27FC236}">
              <a16:creationId xmlns:a16="http://schemas.microsoft.com/office/drawing/2014/main" id="{F1F27B0C-17C8-4720-B963-C996CD6378D8}"/>
            </a:ext>
          </a:extLst>
        </xdr:cNvPr>
        <xdr:cNvSpPr>
          <a:spLocks noChangeArrowheads="1"/>
        </xdr:cNvSpPr>
      </xdr:nvSpPr>
      <xdr:spPr bwMode="auto">
        <a:xfrm>
          <a:off x="9622155" y="7974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5" name="Rectangle 262">
          <a:extLst>
            <a:ext uri="{FF2B5EF4-FFF2-40B4-BE49-F238E27FC236}">
              <a16:creationId xmlns:a16="http://schemas.microsoft.com/office/drawing/2014/main" id="{FD5BDAC6-895C-4792-B03D-1222257164B8}"/>
            </a:ext>
          </a:extLst>
        </xdr:cNvPr>
        <xdr:cNvSpPr>
          <a:spLocks noChangeArrowheads="1"/>
        </xdr:cNvSpPr>
      </xdr:nvSpPr>
      <xdr:spPr bwMode="auto">
        <a:xfrm>
          <a:off x="9622155" y="12999720"/>
          <a:ext cx="15049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6" name="Rectangle 264">
          <a:extLst>
            <a:ext uri="{FF2B5EF4-FFF2-40B4-BE49-F238E27FC236}">
              <a16:creationId xmlns:a16="http://schemas.microsoft.com/office/drawing/2014/main" id="{73DD3E23-994E-4EB1-98B1-2EDF7EBBBF12}"/>
            </a:ext>
          </a:extLst>
        </xdr:cNvPr>
        <xdr:cNvSpPr>
          <a:spLocks noChangeArrowheads="1"/>
        </xdr:cNvSpPr>
      </xdr:nvSpPr>
      <xdr:spPr bwMode="auto">
        <a:xfrm>
          <a:off x="4558665" y="207416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28575</xdr:rowOff>
    </xdr:from>
    <xdr:to>
      <xdr:col>16</xdr:col>
      <xdr:colOff>190500</xdr:colOff>
      <xdr:row>66</xdr:row>
      <xdr:rowOff>180975</xdr:rowOff>
    </xdr:to>
    <xdr:sp macro="" textlink="">
      <xdr:nvSpPr>
        <xdr:cNvPr id="57" name="Rectangle 266">
          <a:extLst>
            <a:ext uri="{FF2B5EF4-FFF2-40B4-BE49-F238E27FC236}">
              <a16:creationId xmlns:a16="http://schemas.microsoft.com/office/drawing/2014/main" id="{C9892C02-BF04-40D8-B1E3-591A913E5A76}"/>
            </a:ext>
          </a:extLst>
        </xdr:cNvPr>
        <xdr:cNvSpPr>
          <a:spLocks noChangeArrowheads="1"/>
        </xdr:cNvSpPr>
      </xdr:nvSpPr>
      <xdr:spPr bwMode="auto">
        <a:xfrm>
          <a:off x="4558665" y="2440495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58" name="Rectangle 268">
          <a:extLst>
            <a:ext uri="{FF2B5EF4-FFF2-40B4-BE49-F238E27FC236}">
              <a16:creationId xmlns:a16="http://schemas.microsoft.com/office/drawing/2014/main" id="{0F841DBE-9C26-4089-9D66-F05898EF4DCD}"/>
            </a:ext>
          </a:extLst>
        </xdr:cNvPr>
        <xdr:cNvSpPr>
          <a:spLocks noChangeArrowheads="1"/>
        </xdr:cNvSpPr>
      </xdr:nvSpPr>
      <xdr:spPr bwMode="auto">
        <a:xfrm>
          <a:off x="9622155" y="23991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59" name="Rectangle 349">
          <a:extLst>
            <a:ext uri="{FF2B5EF4-FFF2-40B4-BE49-F238E27FC236}">
              <a16:creationId xmlns:a16="http://schemas.microsoft.com/office/drawing/2014/main" id="{DD7CFC28-598E-424A-B05F-2B4380D49BD7}"/>
            </a:ext>
          </a:extLst>
        </xdr:cNvPr>
        <xdr:cNvSpPr>
          <a:spLocks noChangeArrowheads="1"/>
        </xdr:cNvSpPr>
      </xdr:nvSpPr>
      <xdr:spPr bwMode="auto">
        <a:xfrm>
          <a:off x="4558665" y="26365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60" name="Rectangle 350">
          <a:extLst>
            <a:ext uri="{FF2B5EF4-FFF2-40B4-BE49-F238E27FC236}">
              <a16:creationId xmlns:a16="http://schemas.microsoft.com/office/drawing/2014/main" id="{DAFF345F-32A6-46A2-B0AC-254333FA6D6E}"/>
            </a:ext>
          </a:extLst>
        </xdr:cNvPr>
        <xdr:cNvSpPr>
          <a:spLocks noChangeArrowheads="1"/>
        </xdr:cNvSpPr>
      </xdr:nvSpPr>
      <xdr:spPr bwMode="auto">
        <a:xfrm>
          <a:off x="4558665" y="239915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57150</xdr:rowOff>
    </xdr:from>
    <xdr:to>
      <xdr:col>16</xdr:col>
      <xdr:colOff>190500</xdr:colOff>
      <xdr:row>67</xdr:row>
      <xdr:rowOff>209550</xdr:rowOff>
    </xdr:to>
    <xdr:sp macro="" textlink="">
      <xdr:nvSpPr>
        <xdr:cNvPr id="61" name="Rectangle 352">
          <a:extLst>
            <a:ext uri="{FF2B5EF4-FFF2-40B4-BE49-F238E27FC236}">
              <a16:creationId xmlns:a16="http://schemas.microsoft.com/office/drawing/2014/main" id="{481F06C6-D074-40D9-B442-2C3F4222082E}"/>
            </a:ext>
          </a:extLst>
        </xdr:cNvPr>
        <xdr:cNvSpPr>
          <a:spLocks noChangeArrowheads="1"/>
        </xdr:cNvSpPr>
      </xdr:nvSpPr>
      <xdr:spPr bwMode="auto">
        <a:xfrm>
          <a:off x="4558665" y="254317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19050</xdr:rowOff>
    </xdr:from>
    <xdr:to>
      <xdr:col>22</xdr:col>
      <xdr:colOff>95250</xdr:colOff>
      <xdr:row>64</xdr:row>
      <xdr:rowOff>171450</xdr:rowOff>
    </xdr:to>
    <xdr:sp macro="" textlink="">
      <xdr:nvSpPr>
        <xdr:cNvPr id="62" name="Rectangle 356">
          <a:extLst>
            <a:ext uri="{FF2B5EF4-FFF2-40B4-BE49-F238E27FC236}">
              <a16:creationId xmlns:a16="http://schemas.microsoft.com/office/drawing/2014/main" id="{CDAE71EE-6F3D-411E-A57B-856E1CF67A62}"/>
            </a:ext>
          </a:extLst>
        </xdr:cNvPr>
        <xdr:cNvSpPr>
          <a:spLocks noChangeArrowheads="1"/>
        </xdr:cNvSpPr>
      </xdr:nvSpPr>
      <xdr:spPr bwMode="auto">
        <a:xfrm>
          <a:off x="9622155" y="23595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28575</xdr:rowOff>
    </xdr:from>
    <xdr:to>
      <xdr:col>22</xdr:col>
      <xdr:colOff>95250</xdr:colOff>
      <xdr:row>66</xdr:row>
      <xdr:rowOff>180975</xdr:rowOff>
    </xdr:to>
    <xdr:sp macro="" textlink="">
      <xdr:nvSpPr>
        <xdr:cNvPr id="63" name="Rectangle 357">
          <a:extLst>
            <a:ext uri="{FF2B5EF4-FFF2-40B4-BE49-F238E27FC236}">
              <a16:creationId xmlns:a16="http://schemas.microsoft.com/office/drawing/2014/main" id="{D2C531CE-0D9D-4160-82B5-48317A28E64C}"/>
            </a:ext>
          </a:extLst>
        </xdr:cNvPr>
        <xdr:cNvSpPr>
          <a:spLocks noChangeArrowheads="1"/>
        </xdr:cNvSpPr>
      </xdr:nvSpPr>
      <xdr:spPr bwMode="auto">
        <a:xfrm>
          <a:off x="9622155" y="24404955"/>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4" name="Rectangle 359">
          <a:extLst>
            <a:ext uri="{FF2B5EF4-FFF2-40B4-BE49-F238E27FC236}">
              <a16:creationId xmlns:a16="http://schemas.microsoft.com/office/drawing/2014/main" id="{CF588FAB-2B63-4D0C-89DB-EF000465016E}"/>
            </a:ext>
          </a:extLst>
        </xdr:cNvPr>
        <xdr:cNvSpPr>
          <a:spLocks noChangeArrowheads="1"/>
        </xdr:cNvSpPr>
      </xdr:nvSpPr>
      <xdr:spPr bwMode="auto">
        <a:xfrm>
          <a:off x="4558665" y="25797510"/>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5" name="AutoShape 325">
          <a:extLst>
            <a:ext uri="{FF2B5EF4-FFF2-40B4-BE49-F238E27FC236}">
              <a16:creationId xmlns:a16="http://schemas.microsoft.com/office/drawing/2014/main" id="{9276D2D7-FAB6-48EE-9DBC-0585F0CCF4C9}"/>
            </a:ext>
          </a:extLst>
        </xdr:cNvPr>
        <xdr:cNvSpPr>
          <a:spLocks noChangeArrowheads="1"/>
        </xdr:cNvSpPr>
      </xdr:nvSpPr>
      <xdr:spPr bwMode="auto">
        <a:xfrm>
          <a:off x="8837295" y="14474190"/>
          <a:ext cx="72771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6" name="Rectangle 140">
          <a:extLst>
            <a:ext uri="{FF2B5EF4-FFF2-40B4-BE49-F238E27FC236}">
              <a16:creationId xmlns:a16="http://schemas.microsoft.com/office/drawing/2014/main" id="{4E20404E-1721-4712-AED0-D8C38CA8BC57}"/>
            </a:ext>
          </a:extLst>
        </xdr:cNvPr>
        <xdr:cNvSpPr>
          <a:spLocks noChangeArrowheads="1"/>
        </xdr:cNvSpPr>
      </xdr:nvSpPr>
      <xdr:spPr bwMode="auto">
        <a:xfrm>
          <a:off x="1445895" y="141884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67" name="Rectangle 199">
          <a:extLst>
            <a:ext uri="{FF2B5EF4-FFF2-40B4-BE49-F238E27FC236}">
              <a16:creationId xmlns:a16="http://schemas.microsoft.com/office/drawing/2014/main" id="{D8A09A4B-C8BD-468E-9C42-43D84F2C9262}"/>
            </a:ext>
          </a:extLst>
        </xdr:cNvPr>
        <xdr:cNvSpPr>
          <a:spLocks noChangeArrowheads="1"/>
        </xdr:cNvSpPr>
      </xdr:nvSpPr>
      <xdr:spPr bwMode="auto">
        <a:xfrm>
          <a:off x="4558665" y="119710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68" name="Rectangle 221">
          <a:extLst>
            <a:ext uri="{FF2B5EF4-FFF2-40B4-BE49-F238E27FC236}">
              <a16:creationId xmlns:a16="http://schemas.microsoft.com/office/drawing/2014/main" id="{EFD1200F-E115-49A6-869A-967B192360F0}"/>
            </a:ext>
          </a:extLst>
        </xdr:cNvPr>
        <xdr:cNvSpPr>
          <a:spLocks noChangeArrowheads="1"/>
        </xdr:cNvSpPr>
      </xdr:nvSpPr>
      <xdr:spPr bwMode="auto">
        <a:xfrm>
          <a:off x="9622155" y="119710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0" name="Rectangle 203">
          <a:extLst>
            <a:ext uri="{FF2B5EF4-FFF2-40B4-BE49-F238E27FC236}">
              <a16:creationId xmlns:a16="http://schemas.microsoft.com/office/drawing/2014/main" id="{593CDA04-1191-4CA5-8B19-BAFB18802BF3}"/>
            </a:ext>
          </a:extLst>
        </xdr:cNvPr>
        <xdr:cNvSpPr>
          <a:spLocks noChangeArrowheads="1"/>
        </xdr:cNvSpPr>
      </xdr:nvSpPr>
      <xdr:spPr bwMode="auto">
        <a:xfrm>
          <a:off x="9622155" y="192709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1" name="Rectangle 355">
          <a:extLst>
            <a:ext uri="{FF2B5EF4-FFF2-40B4-BE49-F238E27FC236}">
              <a16:creationId xmlns:a16="http://schemas.microsoft.com/office/drawing/2014/main" id="{DAF59E81-3337-4118-9142-9DE2D50FAA3F}"/>
            </a:ext>
          </a:extLst>
        </xdr:cNvPr>
        <xdr:cNvSpPr>
          <a:spLocks noChangeArrowheads="1"/>
        </xdr:cNvSpPr>
      </xdr:nvSpPr>
      <xdr:spPr bwMode="auto">
        <a:xfrm>
          <a:off x="9622155" y="254127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72" name="Rectangle 355">
          <a:extLst>
            <a:ext uri="{FF2B5EF4-FFF2-40B4-BE49-F238E27FC236}">
              <a16:creationId xmlns:a16="http://schemas.microsoft.com/office/drawing/2014/main" id="{14E15109-03E4-44EB-99EC-989432556179}"/>
            </a:ext>
          </a:extLst>
        </xdr:cNvPr>
        <xdr:cNvSpPr>
          <a:spLocks noChangeArrowheads="1"/>
        </xdr:cNvSpPr>
      </xdr:nvSpPr>
      <xdr:spPr bwMode="auto">
        <a:xfrm>
          <a:off x="9622155" y="258165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73" name="Rectangle 355">
          <a:extLst>
            <a:ext uri="{FF2B5EF4-FFF2-40B4-BE49-F238E27FC236}">
              <a16:creationId xmlns:a16="http://schemas.microsoft.com/office/drawing/2014/main" id="{96D770AD-224A-42FA-B803-49F64698CB5B}"/>
            </a:ext>
          </a:extLst>
        </xdr:cNvPr>
        <xdr:cNvSpPr>
          <a:spLocks noChangeArrowheads="1"/>
        </xdr:cNvSpPr>
      </xdr:nvSpPr>
      <xdr:spPr bwMode="auto">
        <a:xfrm>
          <a:off x="9622155" y="2636520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74" name="Rectangle 349">
          <a:extLst>
            <a:ext uri="{FF2B5EF4-FFF2-40B4-BE49-F238E27FC236}">
              <a16:creationId xmlns:a16="http://schemas.microsoft.com/office/drawing/2014/main" id="{4BD959BD-594F-4838-AD66-1FDB933DE45D}"/>
            </a:ext>
          </a:extLst>
        </xdr:cNvPr>
        <xdr:cNvSpPr>
          <a:spLocks noChangeArrowheads="1"/>
        </xdr:cNvSpPr>
      </xdr:nvSpPr>
      <xdr:spPr bwMode="auto">
        <a:xfrm>
          <a:off x="4558665" y="2731389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6" name="Rectangle 355">
          <a:extLst>
            <a:ext uri="{FF2B5EF4-FFF2-40B4-BE49-F238E27FC236}">
              <a16:creationId xmlns:a16="http://schemas.microsoft.com/office/drawing/2014/main" id="{C8173F3C-5412-44E5-8FD4-1F12AC4EC5A0}"/>
            </a:ext>
          </a:extLst>
        </xdr:cNvPr>
        <xdr:cNvSpPr>
          <a:spLocks noChangeArrowheads="1"/>
        </xdr:cNvSpPr>
      </xdr:nvSpPr>
      <xdr:spPr bwMode="auto">
        <a:xfrm>
          <a:off x="9622155" y="27294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77" name="Rectangle 355">
          <a:extLst>
            <a:ext uri="{FF2B5EF4-FFF2-40B4-BE49-F238E27FC236}">
              <a16:creationId xmlns:a16="http://schemas.microsoft.com/office/drawing/2014/main" id="{879FBD59-5F18-4D4C-A73C-97F1D916372A}"/>
            </a:ext>
          </a:extLst>
        </xdr:cNvPr>
        <xdr:cNvSpPr>
          <a:spLocks noChangeArrowheads="1"/>
        </xdr:cNvSpPr>
      </xdr:nvSpPr>
      <xdr:spPr bwMode="auto">
        <a:xfrm>
          <a:off x="9622155" y="280949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78" name="Rectangle 118">
          <a:extLst>
            <a:ext uri="{FF2B5EF4-FFF2-40B4-BE49-F238E27FC236}">
              <a16:creationId xmlns:a16="http://schemas.microsoft.com/office/drawing/2014/main" id="{E643E08D-048B-4DBD-9BC5-32B8BB42377E}"/>
            </a:ext>
          </a:extLst>
        </xdr:cNvPr>
        <xdr:cNvSpPr>
          <a:spLocks noChangeArrowheads="1"/>
        </xdr:cNvSpPr>
      </xdr:nvSpPr>
      <xdr:spPr bwMode="auto">
        <a:xfrm>
          <a:off x="9622155" y="91363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12</xdr:row>
      <xdr:rowOff>105336</xdr:rowOff>
    </xdr:from>
    <xdr:to>
      <xdr:col>22</xdr:col>
      <xdr:colOff>95250</xdr:colOff>
      <xdr:row>12</xdr:row>
      <xdr:rowOff>257736</xdr:rowOff>
    </xdr:to>
    <xdr:sp macro="" textlink="">
      <xdr:nvSpPr>
        <xdr:cNvPr id="79" name="Rectangle 240">
          <a:extLst>
            <a:ext uri="{FF2B5EF4-FFF2-40B4-BE49-F238E27FC236}">
              <a16:creationId xmlns:a16="http://schemas.microsoft.com/office/drawing/2014/main" id="{54B2131D-3E46-4BD9-B8A6-4E6C076C01ED}"/>
            </a:ext>
          </a:extLst>
        </xdr:cNvPr>
        <xdr:cNvSpPr>
          <a:spLocks noChangeArrowheads="1"/>
        </xdr:cNvSpPr>
      </xdr:nvSpPr>
      <xdr:spPr bwMode="auto">
        <a:xfrm>
          <a:off x="9622155" y="5629836"/>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12</xdr:row>
      <xdr:rowOff>38100</xdr:rowOff>
    </xdr:from>
    <xdr:to>
      <xdr:col>16</xdr:col>
      <xdr:colOff>190500</xdr:colOff>
      <xdr:row>12</xdr:row>
      <xdr:rowOff>190500</xdr:rowOff>
    </xdr:to>
    <xdr:sp macro="" textlink="">
      <xdr:nvSpPr>
        <xdr:cNvPr id="80" name="Rectangle 258">
          <a:extLst>
            <a:ext uri="{FF2B5EF4-FFF2-40B4-BE49-F238E27FC236}">
              <a16:creationId xmlns:a16="http://schemas.microsoft.com/office/drawing/2014/main" id="{B8604F13-E28A-4CBB-9227-D29FB7E23BB9}"/>
            </a:ext>
          </a:extLst>
        </xdr:cNvPr>
        <xdr:cNvSpPr>
          <a:spLocks noChangeArrowheads="1"/>
        </xdr:cNvSpPr>
      </xdr:nvSpPr>
      <xdr:spPr bwMode="auto">
        <a:xfrm>
          <a:off x="4558665" y="5562600"/>
          <a:ext cx="142875" cy="152400"/>
        </a:xfrm>
        <a:prstGeom prst="rect">
          <a:avLst/>
        </a:prstGeom>
        <a:solidFill>
          <a:srgbClr val="FFFFFF"/>
        </a:solidFill>
        <a:ln w="9525">
          <a:solidFill>
            <a:srgbClr val="000000"/>
          </a:solidFill>
          <a:miter lim="800000"/>
          <a:headEnd/>
          <a:tailEnd/>
        </a:ln>
      </xdr:spPr>
    </xdr:sp>
    <xdr:clientData/>
  </xdr:twoCellAnchor>
  <xdr:twoCellAnchor>
    <xdr:from>
      <xdr:col>24</xdr:col>
      <xdr:colOff>560295</xdr:colOff>
      <xdr:row>8</xdr:row>
      <xdr:rowOff>201707</xdr:rowOff>
    </xdr:from>
    <xdr:to>
      <xdr:col>27</xdr:col>
      <xdr:colOff>492261</xdr:colOff>
      <xdr:row>9</xdr:row>
      <xdr:rowOff>1328378</xdr:rowOff>
    </xdr:to>
    <xdr:sp macro="" textlink="">
      <xdr:nvSpPr>
        <xdr:cNvPr id="81" name="9 Flecha izquierda">
          <a:hlinkClick xmlns:r="http://schemas.openxmlformats.org/officeDocument/2006/relationships" r:id="rId1"/>
          <a:extLst>
            <a:ext uri="{FF2B5EF4-FFF2-40B4-BE49-F238E27FC236}">
              <a16:creationId xmlns:a16="http://schemas.microsoft.com/office/drawing/2014/main" id="{2ED596E2-5D43-4131-999F-5793883BE2AF}"/>
            </a:ext>
          </a:extLst>
        </xdr:cNvPr>
        <xdr:cNvSpPr/>
      </xdr:nvSpPr>
      <xdr:spPr>
        <a:xfrm>
          <a:off x="11190195" y="3295427"/>
          <a:ext cx="2286546" cy="141623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2" name="87 CuadroTexto">
          <a:extLst>
            <a:ext uri="{FF2B5EF4-FFF2-40B4-BE49-F238E27FC236}">
              <a16:creationId xmlns:a16="http://schemas.microsoft.com/office/drawing/2014/main" id="{9C388B17-5AF9-4CFE-B19D-43BCC770B507}"/>
            </a:ext>
          </a:extLst>
        </xdr:cNvPr>
        <xdr:cNvSpPr txBox="1"/>
      </xdr:nvSpPr>
      <xdr:spPr>
        <a:xfrm>
          <a:off x="10226041" y="302560"/>
          <a:ext cx="4271684" cy="2064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3" name="Imagen 82" descr="https://www.brandhub.groupe.renault.com/private/files/kZkr/800x400?inline=true">
          <a:extLst>
            <a:ext uri="{FF2B5EF4-FFF2-40B4-BE49-F238E27FC236}">
              <a16:creationId xmlns:a16="http://schemas.microsoft.com/office/drawing/2014/main" id="{F69987ED-3421-4E49-A58D-8E1DE32C275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1079" y="134469"/>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123266</xdr:rowOff>
    </xdr:to>
    <xdr:pic>
      <xdr:nvPicPr>
        <xdr:cNvPr id="84" name="Imagen 83" descr="https://www.brandhub.groupe.renault.com/private/files/kZkr/800x400?inline=true">
          <a:extLst>
            <a:ext uri="{FF2B5EF4-FFF2-40B4-BE49-F238E27FC236}">
              <a16:creationId xmlns:a16="http://schemas.microsoft.com/office/drawing/2014/main" id="{B7B00475-744D-448F-89C7-0291078E6932}"/>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3320" y="14901583"/>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66861</xdr:colOff>
      <xdr:row>10</xdr:row>
      <xdr:rowOff>90954</xdr:rowOff>
    </xdr:from>
    <xdr:to>
      <xdr:col>22</xdr:col>
      <xdr:colOff>95436</xdr:colOff>
      <xdr:row>10</xdr:row>
      <xdr:rowOff>243354</xdr:rowOff>
    </xdr:to>
    <xdr:sp macro="" textlink="">
      <xdr:nvSpPr>
        <xdr:cNvPr id="85" name="Rectangle 110">
          <a:extLst>
            <a:ext uri="{FF2B5EF4-FFF2-40B4-BE49-F238E27FC236}">
              <a16:creationId xmlns:a16="http://schemas.microsoft.com/office/drawing/2014/main" id="{713FCE48-8429-492E-9A09-7AF94DDD536A}"/>
            </a:ext>
          </a:extLst>
        </xdr:cNvPr>
        <xdr:cNvSpPr>
          <a:spLocks noChangeArrowheads="1"/>
        </xdr:cNvSpPr>
      </xdr:nvSpPr>
      <xdr:spPr bwMode="auto">
        <a:xfrm>
          <a:off x="9622341" y="484583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86" name="Rectangle 203">
          <a:extLst>
            <a:ext uri="{FF2B5EF4-FFF2-40B4-BE49-F238E27FC236}">
              <a16:creationId xmlns:a16="http://schemas.microsoft.com/office/drawing/2014/main" id="{942DDF87-7AFF-4E44-A755-E50D336125F3}"/>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87" name="Rectangle 203">
          <a:extLst>
            <a:ext uri="{FF2B5EF4-FFF2-40B4-BE49-F238E27FC236}">
              <a16:creationId xmlns:a16="http://schemas.microsoft.com/office/drawing/2014/main" id="{5A9B81C2-6BFC-4DE2-A0B5-1A24FE53F02C}"/>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0" name="Rectangle 355">
          <a:extLst>
            <a:ext uri="{FF2B5EF4-FFF2-40B4-BE49-F238E27FC236}">
              <a16:creationId xmlns:a16="http://schemas.microsoft.com/office/drawing/2014/main" id="{8E48E615-1282-40AE-B98B-482C50BAC740}"/>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1" name="Rectangle 355">
          <a:extLst>
            <a:ext uri="{FF2B5EF4-FFF2-40B4-BE49-F238E27FC236}">
              <a16:creationId xmlns:a16="http://schemas.microsoft.com/office/drawing/2014/main" id="{A8B18B5E-89A8-4B86-AC41-C1DC60D341DE}"/>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500-000003000000}"/>
            </a:ext>
          </a:extLst>
        </xdr:cNvPr>
        <xdr:cNvSpPr>
          <a:spLocks noChangeArrowheads="1"/>
        </xdr:cNvSpPr>
      </xdr:nvSpPr>
      <xdr:spPr bwMode="auto">
        <a:xfrm>
          <a:off x="4400550" y="49244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4" name="Rectangle 107">
          <a:extLst>
            <a:ext uri="{FF2B5EF4-FFF2-40B4-BE49-F238E27FC236}">
              <a16:creationId xmlns:a16="http://schemas.microsoft.com/office/drawing/2014/main" id="{00000000-0008-0000-0500-000004000000}"/>
            </a:ext>
          </a:extLst>
        </xdr:cNvPr>
        <xdr:cNvSpPr>
          <a:spLocks noChangeArrowheads="1"/>
        </xdr:cNvSpPr>
      </xdr:nvSpPr>
      <xdr:spPr bwMode="auto">
        <a:xfrm>
          <a:off x="44005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5" name="Rectangle 108">
          <a:extLst>
            <a:ext uri="{FF2B5EF4-FFF2-40B4-BE49-F238E27FC236}">
              <a16:creationId xmlns:a16="http://schemas.microsoft.com/office/drawing/2014/main" id="{00000000-0008-0000-0500-000005000000}"/>
            </a:ext>
          </a:extLst>
        </xdr:cNvPr>
        <xdr:cNvSpPr>
          <a:spLocks noChangeArrowheads="1"/>
        </xdr:cNvSpPr>
      </xdr:nvSpPr>
      <xdr:spPr bwMode="auto">
        <a:xfrm>
          <a:off x="44005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6" name="Rectangle 109">
          <a:extLst>
            <a:ext uri="{FF2B5EF4-FFF2-40B4-BE49-F238E27FC236}">
              <a16:creationId xmlns:a16="http://schemas.microsoft.com/office/drawing/2014/main" id="{00000000-0008-0000-0500-000006000000}"/>
            </a:ext>
          </a:extLst>
        </xdr:cNvPr>
        <xdr:cNvSpPr>
          <a:spLocks noChangeArrowheads="1"/>
        </xdr:cNvSpPr>
      </xdr:nvSpPr>
      <xdr:spPr bwMode="auto">
        <a:xfrm>
          <a:off x="44005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13</xdr:row>
      <xdr:rowOff>38100</xdr:rowOff>
    </xdr:from>
    <xdr:to>
      <xdr:col>22</xdr:col>
      <xdr:colOff>95250</xdr:colOff>
      <xdr:row>13</xdr:row>
      <xdr:rowOff>190500</xdr:rowOff>
    </xdr:to>
    <xdr:sp macro="" textlink="">
      <xdr:nvSpPr>
        <xdr:cNvPr id="8" name="Rectangle 112">
          <a:extLst>
            <a:ext uri="{FF2B5EF4-FFF2-40B4-BE49-F238E27FC236}">
              <a16:creationId xmlns:a16="http://schemas.microsoft.com/office/drawing/2014/main" id="{00000000-0008-0000-0500-000008000000}"/>
            </a:ext>
          </a:extLst>
        </xdr:cNvPr>
        <xdr:cNvSpPr>
          <a:spLocks noChangeArrowheads="1"/>
        </xdr:cNvSpPr>
      </xdr:nvSpPr>
      <xdr:spPr bwMode="auto">
        <a:xfrm>
          <a:off x="93154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9" name="Rectangle 113">
          <a:extLst>
            <a:ext uri="{FF2B5EF4-FFF2-40B4-BE49-F238E27FC236}">
              <a16:creationId xmlns:a16="http://schemas.microsoft.com/office/drawing/2014/main" id="{00000000-0008-0000-0500-000009000000}"/>
            </a:ext>
          </a:extLst>
        </xdr:cNvPr>
        <xdr:cNvSpPr>
          <a:spLocks noChangeArrowheads="1"/>
        </xdr:cNvSpPr>
      </xdr:nvSpPr>
      <xdr:spPr bwMode="auto">
        <a:xfrm>
          <a:off x="93154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10" name="Rectangle 114">
          <a:extLst>
            <a:ext uri="{FF2B5EF4-FFF2-40B4-BE49-F238E27FC236}">
              <a16:creationId xmlns:a16="http://schemas.microsoft.com/office/drawing/2014/main" id="{00000000-0008-0000-0500-00000A000000}"/>
            </a:ext>
          </a:extLst>
        </xdr:cNvPr>
        <xdr:cNvSpPr>
          <a:spLocks noChangeArrowheads="1"/>
        </xdr:cNvSpPr>
      </xdr:nvSpPr>
      <xdr:spPr bwMode="auto">
        <a:xfrm>
          <a:off x="93154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1" name="Rectangle 116">
          <a:extLst>
            <a:ext uri="{FF2B5EF4-FFF2-40B4-BE49-F238E27FC236}">
              <a16:creationId xmlns:a16="http://schemas.microsoft.com/office/drawing/2014/main" id="{00000000-0008-0000-0500-00000B000000}"/>
            </a:ext>
          </a:extLst>
        </xdr:cNvPr>
        <xdr:cNvSpPr>
          <a:spLocks noChangeArrowheads="1"/>
        </xdr:cNvSpPr>
      </xdr:nvSpPr>
      <xdr:spPr bwMode="auto">
        <a:xfrm>
          <a:off x="9315450" y="8353425"/>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2" name="Rectangle 126">
          <a:extLst>
            <a:ext uri="{FF2B5EF4-FFF2-40B4-BE49-F238E27FC236}">
              <a16:creationId xmlns:a16="http://schemas.microsoft.com/office/drawing/2014/main" id="{00000000-0008-0000-0500-00000C000000}"/>
            </a:ext>
          </a:extLst>
        </xdr:cNvPr>
        <xdr:cNvSpPr>
          <a:spLocks noChangeArrowheads="1"/>
        </xdr:cNvSpPr>
      </xdr:nvSpPr>
      <xdr:spPr bwMode="auto">
        <a:xfrm>
          <a:off x="1619250" y="93345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28</xdr:row>
      <xdr:rowOff>57150</xdr:rowOff>
    </xdr:from>
    <xdr:to>
      <xdr:col>16</xdr:col>
      <xdr:colOff>190500</xdr:colOff>
      <xdr:row>28</xdr:row>
      <xdr:rowOff>209550</xdr:rowOff>
    </xdr:to>
    <xdr:sp macro="" textlink="">
      <xdr:nvSpPr>
        <xdr:cNvPr id="13" name="Rectangle 127">
          <a:extLst>
            <a:ext uri="{FF2B5EF4-FFF2-40B4-BE49-F238E27FC236}">
              <a16:creationId xmlns:a16="http://schemas.microsoft.com/office/drawing/2014/main" id="{00000000-0008-0000-0500-00000D000000}"/>
            </a:ext>
          </a:extLst>
        </xdr:cNvPr>
        <xdr:cNvSpPr>
          <a:spLocks noChangeArrowheads="1"/>
        </xdr:cNvSpPr>
      </xdr:nvSpPr>
      <xdr:spPr bwMode="auto">
        <a:xfrm>
          <a:off x="44005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28</xdr:row>
      <xdr:rowOff>57150</xdr:rowOff>
    </xdr:from>
    <xdr:to>
      <xdr:col>22</xdr:col>
      <xdr:colOff>95250</xdr:colOff>
      <xdr:row>28</xdr:row>
      <xdr:rowOff>209550</xdr:rowOff>
    </xdr:to>
    <xdr:sp macro="" textlink="">
      <xdr:nvSpPr>
        <xdr:cNvPr id="14" name="Rectangle 129">
          <a:extLst>
            <a:ext uri="{FF2B5EF4-FFF2-40B4-BE49-F238E27FC236}">
              <a16:creationId xmlns:a16="http://schemas.microsoft.com/office/drawing/2014/main" id="{00000000-0008-0000-0500-00000E000000}"/>
            </a:ext>
          </a:extLst>
        </xdr:cNvPr>
        <xdr:cNvSpPr>
          <a:spLocks noChangeArrowheads="1"/>
        </xdr:cNvSpPr>
      </xdr:nvSpPr>
      <xdr:spPr bwMode="auto">
        <a:xfrm>
          <a:off x="93154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15" name="Rectangle 130">
          <a:extLst>
            <a:ext uri="{FF2B5EF4-FFF2-40B4-BE49-F238E27FC236}">
              <a16:creationId xmlns:a16="http://schemas.microsoft.com/office/drawing/2014/main" id="{00000000-0008-0000-0500-00000F000000}"/>
            </a:ext>
          </a:extLst>
        </xdr:cNvPr>
        <xdr:cNvSpPr>
          <a:spLocks noChangeArrowheads="1"/>
        </xdr:cNvSpPr>
      </xdr:nvSpPr>
      <xdr:spPr bwMode="auto">
        <a:xfrm>
          <a:off x="44005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16" name="Rectangle 132">
          <a:extLst>
            <a:ext uri="{FF2B5EF4-FFF2-40B4-BE49-F238E27FC236}">
              <a16:creationId xmlns:a16="http://schemas.microsoft.com/office/drawing/2014/main" id="{00000000-0008-0000-0500-000010000000}"/>
            </a:ext>
          </a:extLst>
        </xdr:cNvPr>
        <xdr:cNvSpPr>
          <a:spLocks noChangeArrowheads="1"/>
        </xdr:cNvSpPr>
      </xdr:nvSpPr>
      <xdr:spPr bwMode="auto">
        <a:xfrm>
          <a:off x="93154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7" name="Rectangle 133">
          <a:extLst>
            <a:ext uri="{FF2B5EF4-FFF2-40B4-BE49-F238E27FC236}">
              <a16:creationId xmlns:a16="http://schemas.microsoft.com/office/drawing/2014/main" id="{00000000-0008-0000-0500-000011000000}"/>
            </a:ext>
          </a:extLst>
        </xdr:cNvPr>
        <xdr:cNvSpPr>
          <a:spLocks noChangeArrowheads="1"/>
        </xdr:cNvSpPr>
      </xdr:nvSpPr>
      <xdr:spPr bwMode="auto">
        <a:xfrm>
          <a:off x="1400175"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8" name="Rectangle 134">
          <a:extLst>
            <a:ext uri="{FF2B5EF4-FFF2-40B4-BE49-F238E27FC236}">
              <a16:creationId xmlns:a16="http://schemas.microsoft.com/office/drawing/2014/main" id="{00000000-0008-0000-0500-000012000000}"/>
            </a:ext>
          </a:extLst>
        </xdr:cNvPr>
        <xdr:cNvSpPr>
          <a:spLocks noChangeArrowheads="1"/>
        </xdr:cNvSpPr>
      </xdr:nvSpPr>
      <xdr:spPr bwMode="auto">
        <a:xfrm>
          <a:off x="1400175"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9" name="Rectangle 135">
          <a:extLst>
            <a:ext uri="{FF2B5EF4-FFF2-40B4-BE49-F238E27FC236}">
              <a16:creationId xmlns:a16="http://schemas.microsoft.com/office/drawing/2014/main" id="{00000000-0008-0000-0500-000013000000}"/>
            </a:ext>
          </a:extLst>
        </xdr:cNvPr>
        <xdr:cNvSpPr>
          <a:spLocks noChangeArrowheads="1"/>
        </xdr:cNvSpPr>
      </xdr:nvSpPr>
      <xdr:spPr bwMode="auto">
        <a:xfrm>
          <a:off x="1400175"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20" name="Rectangle 137">
          <a:extLst>
            <a:ext uri="{FF2B5EF4-FFF2-40B4-BE49-F238E27FC236}">
              <a16:creationId xmlns:a16="http://schemas.microsoft.com/office/drawing/2014/main" id="{00000000-0008-0000-0500-000014000000}"/>
            </a:ext>
          </a:extLst>
        </xdr:cNvPr>
        <xdr:cNvSpPr>
          <a:spLocks noChangeArrowheads="1"/>
        </xdr:cNvSpPr>
      </xdr:nvSpPr>
      <xdr:spPr bwMode="auto">
        <a:xfrm>
          <a:off x="2562225" y="1315402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1" name="Rectangle 138">
          <a:extLst>
            <a:ext uri="{FF2B5EF4-FFF2-40B4-BE49-F238E27FC236}">
              <a16:creationId xmlns:a16="http://schemas.microsoft.com/office/drawing/2014/main" id="{00000000-0008-0000-0500-000015000000}"/>
            </a:ext>
          </a:extLst>
        </xdr:cNvPr>
        <xdr:cNvSpPr>
          <a:spLocks noChangeArrowheads="1"/>
        </xdr:cNvSpPr>
      </xdr:nvSpPr>
      <xdr:spPr bwMode="auto">
        <a:xfrm>
          <a:off x="2562225" y="1337310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2" name="Rectangle 139">
          <a:extLst>
            <a:ext uri="{FF2B5EF4-FFF2-40B4-BE49-F238E27FC236}">
              <a16:creationId xmlns:a16="http://schemas.microsoft.com/office/drawing/2014/main" id="{00000000-0008-0000-0500-000016000000}"/>
            </a:ext>
          </a:extLst>
        </xdr:cNvPr>
        <xdr:cNvSpPr>
          <a:spLocks noChangeArrowheads="1"/>
        </xdr:cNvSpPr>
      </xdr:nvSpPr>
      <xdr:spPr bwMode="auto">
        <a:xfrm>
          <a:off x="2562225" y="137064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3" name="Rectangle 141">
          <a:extLst>
            <a:ext uri="{FF2B5EF4-FFF2-40B4-BE49-F238E27FC236}">
              <a16:creationId xmlns:a16="http://schemas.microsoft.com/office/drawing/2014/main" id="{00000000-0008-0000-0500-000017000000}"/>
            </a:ext>
          </a:extLst>
        </xdr:cNvPr>
        <xdr:cNvSpPr>
          <a:spLocks noChangeArrowheads="1"/>
        </xdr:cNvSpPr>
      </xdr:nvSpPr>
      <xdr:spPr bwMode="auto">
        <a:xfrm>
          <a:off x="4400550" y="12782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4" name="Rectangle 142">
          <a:extLst>
            <a:ext uri="{FF2B5EF4-FFF2-40B4-BE49-F238E27FC236}">
              <a16:creationId xmlns:a16="http://schemas.microsoft.com/office/drawing/2014/main" id="{00000000-0008-0000-0500-000018000000}"/>
            </a:ext>
          </a:extLst>
        </xdr:cNvPr>
        <xdr:cNvSpPr>
          <a:spLocks noChangeArrowheads="1"/>
        </xdr:cNvSpPr>
      </xdr:nvSpPr>
      <xdr:spPr bwMode="auto">
        <a:xfrm>
          <a:off x="4400550"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5" name="Rectangle 143">
          <a:extLst>
            <a:ext uri="{FF2B5EF4-FFF2-40B4-BE49-F238E27FC236}">
              <a16:creationId xmlns:a16="http://schemas.microsoft.com/office/drawing/2014/main" id="{00000000-0008-0000-0500-000019000000}"/>
            </a:ext>
          </a:extLst>
        </xdr:cNvPr>
        <xdr:cNvSpPr>
          <a:spLocks noChangeArrowheads="1"/>
        </xdr:cNvSpPr>
      </xdr:nvSpPr>
      <xdr:spPr bwMode="auto">
        <a:xfrm>
          <a:off x="4400550"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6" name="Rectangle 145">
          <a:extLst>
            <a:ext uri="{FF2B5EF4-FFF2-40B4-BE49-F238E27FC236}">
              <a16:creationId xmlns:a16="http://schemas.microsoft.com/office/drawing/2014/main" id="{00000000-0008-0000-0500-00001A000000}"/>
            </a:ext>
          </a:extLst>
        </xdr:cNvPr>
        <xdr:cNvSpPr>
          <a:spLocks noChangeArrowheads="1"/>
        </xdr:cNvSpPr>
      </xdr:nvSpPr>
      <xdr:spPr bwMode="auto">
        <a:xfrm>
          <a:off x="4400550"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7" name="Rectangle 150">
          <a:extLst>
            <a:ext uri="{FF2B5EF4-FFF2-40B4-BE49-F238E27FC236}">
              <a16:creationId xmlns:a16="http://schemas.microsoft.com/office/drawing/2014/main" id="{00000000-0008-0000-0500-00001B000000}"/>
            </a:ext>
          </a:extLst>
        </xdr:cNvPr>
        <xdr:cNvSpPr>
          <a:spLocks noChangeArrowheads="1"/>
        </xdr:cNvSpPr>
      </xdr:nvSpPr>
      <xdr:spPr bwMode="auto">
        <a:xfrm>
          <a:off x="4400550" y="1274445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8" name="Rectangle 154">
          <a:extLst>
            <a:ext uri="{FF2B5EF4-FFF2-40B4-BE49-F238E27FC236}">
              <a16:creationId xmlns:a16="http://schemas.microsoft.com/office/drawing/2014/main" id="{00000000-0008-0000-0500-00001C000000}"/>
            </a:ext>
          </a:extLst>
        </xdr:cNvPr>
        <xdr:cNvSpPr>
          <a:spLocks noChangeArrowheads="1"/>
        </xdr:cNvSpPr>
      </xdr:nvSpPr>
      <xdr:spPr bwMode="auto">
        <a:xfrm>
          <a:off x="44005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9" name="Rectangle 155">
          <a:extLst>
            <a:ext uri="{FF2B5EF4-FFF2-40B4-BE49-F238E27FC236}">
              <a16:creationId xmlns:a16="http://schemas.microsoft.com/office/drawing/2014/main" id="{00000000-0008-0000-0500-00001D000000}"/>
            </a:ext>
          </a:extLst>
        </xdr:cNvPr>
        <xdr:cNvSpPr>
          <a:spLocks noChangeArrowheads="1"/>
        </xdr:cNvSpPr>
      </xdr:nvSpPr>
      <xdr:spPr bwMode="auto">
        <a:xfrm>
          <a:off x="44005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0" name="Rectangle 156">
          <a:extLst>
            <a:ext uri="{FF2B5EF4-FFF2-40B4-BE49-F238E27FC236}">
              <a16:creationId xmlns:a16="http://schemas.microsoft.com/office/drawing/2014/main" id="{00000000-0008-0000-0500-00001E000000}"/>
            </a:ext>
          </a:extLst>
        </xdr:cNvPr>
        <xdr:cNvSpPr>
          <a:spLocks noChangeArrowheads="1"/>
        </xdr:cNvSpPr>
      </xdr:nvSpPr>
      <xdr:spPr bwMode="auto">
        <a:xfrm>
          <a:off x="44005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1" name="Rectangle 157">
          <a:extLst>
            <a:ext uri="{FF2B5EF4-FFF2-40B4-BE49-F238E27FC236}">
              <a16:creationId xmlns:a16="http://schemas.microsoft.com/office/drawing/2014/main" id="{00000000-0008-0000-0500-00001F000000}"/>
            </a:ext>
          </a:extLst>
        </xdr:cNvPr>
        <xdr:cNvSpPr>
          <a:spLocks noChangeArrowheads="1"/>
        </xdr:cNvSpPr>
      </xdr:nvSpPr>
      <xdr:spPr bwMode="auto">
        <a:xfrm>
          <a:off x="44005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2" name="Rectangle 159">
          <a:extLst>
            <a:ext uri="{FF2B5EF4-FFF2-40B4-BE49-F238E27FC236}">
              <a16:creationId xmlns:a16="http://schemas.microsoft.com/office/drawing/2014/main" id="{00000000-0008-0000-0500-000020000000}"/>
            </a:ext>
          </a:extLst>
        </xdr:cNvPr>
        <xdr:cNvSpPr>
          <a:spLocks noChangeArrowheads="1"/>
        </xdr:cNvSpPr>
      </xdr:nvSpPr>
      <xdr:spPr bwMode="auto">
        <a:xfrm>
          <a:off x="44005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3" name="Rectangle 160">
          <a:extLst>
            <a:ext uri="{FF2B5EF4-FFF2-40B4-BE49-F238E27FC236}">
              <a16:creationId xmlns:a16="http://schemas.microsoft.com/office/drawing/2014/main" id="{00000000-0008-0000-0500-000021000000}"/>
            </a:ext>
          </a:extLst>
        </xdr:cNvPr>
        <xdr:cNvSpPr>
          <a:spLocks noChangeArrowheads="1"/>
        </xdr:cNvSpPr>
      </xdr:nvSpPr>
      <xdr:spPr bwMode="auto">
        <a:xfrm>
          <a:off x="44005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4" name="Rectangle 161">
          <a:extLst>
            <a:ext uri="{FF2B5EF4-FFF2-40B4-BE49-F238E27FC236}">
              <a16:creationId xmlns:a16="http://schemas.microsoft.com/office/drawing/2014/main" id="{00000000-0008-0000-0500-000022000000}"/>
            </a:ext>
          </a:extLst>
        </xdr:cNvPr>
        <xdr:cNvSpPr>
          <a:spLocks noChangeArrowheads="1"/>
        </xdr:cNvSpPr>
      </xdr:nvSpPr>
      <xdr:spPr bwMode="auto">
        <a:xfrm>
          <a:off x="44005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5" name="Rectangle 162">
          <a:extLst>
            <a:ext uri="{FF2B5EF4-FFF2-40B4-BE49-F238E27FC236}">
              <a16:creationId xmlns:a16="http://schemas.microsoft.com/office/drawing/2014/main" id="{00000000-0008-0000-0500-000023000000}"/>
            </a:ext>
          </a:extLst>
        </xdr:cNvPr>
        <xdr:cNvSpPr>
          <a:spLocks noChangeArrowheads="1"/>
        </xdr:cNvSpPr>
      </xdr:nvSpPr>
      <xdr:spPr bwMode="auto">
        <a:xfrm>
          <a:off x="4400550" y="19554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6" name="Rectangle 169">
          <a:extLst>
            <a:ext uri="{FF2B5EF4-FFF2-40B4-BE49-F238E27FC236}">
              <a16:creationId xmlns:a16="http://schemas.microsoft.com/office/drawing/2014/main" id="{00000000-0008-0000-0500-000024000000}"/>
            </a:ext>
          </a:extLst>
        </xdr:cNvPr>
        <xdr:cNvSpPr>
          <a:spLocks noChangeArrowheads="1"/>
        </xdr:cNvSpPr>
      </xdr:nvSpPr>
      <xdr:spPr bwMode="auto">
        <a:xfrm>
          <a:off x="93154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7" name="Rectangle 170">
          <a:extLst>
            <a:ext uri="{FF2B5EF4-FFF2-40B4-BE49-F238E27FC236}">
              <a16:creationId xmlns:a16="http://schemas.microsoft.com/office/drawing/2014/main" id="{00000000-0008-0000-0500-000025000000}"/>
            </a:ext>
          </a:extLst>
        </xdr:cNvPr>
        <xdr:cNvSpPr>
          <a:spLocks noChangeArrowheads="1"/>
        </xdr:cNvSpPr>
      </xdr:nvSpPr>
      <xdr:spPr bwMode="auto">
        <a:xfrm>
          <a:off x="93154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8" name="Rectangle 172">
          <a:extLst>
            <a:ext uri="{FF2B5EF4-FFF2-40B4-BE49-F238E27FC236}">
              <a16:creationId xmlns:a16="http://schemas.microsoft.com/office/drawing/2014/main" id="{00000000-0008-0000-0500-000026000000}"/>
            </a:ext>
          </a:extLst>
        </xdr:cNvPr>
        <xdr:cNvSpPr>
          <a:spLocks noChangeArrowheads="1"/>
        </xdr:cNvSpPr>
      </xdr:nvSpPr>
      <xdr:spPr bwMode="auto">
        <a:xfrm>
          <a:off x="93154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9" name="Rectangle 173">
          <a:extLst>
            <a:ext uri="{FF2B5EF4-FFF2-40B4-BE49-F238E27FC236}">
              <a16:creationId xmlns:a16="http://schemas.microsoft.com/office/drawing/2014/main" id="{00000000-0008-0000-0500-000027000000}"/>
            </a:ext>
          </a:extLst>
        </xdr:cNvPr>
        <xdr:cNvSpPr>
          <a:spLocks noChangeArrowheads="1"/>
        </xdr:cNvSpPr>
      </xdr:nvSpPr>
      <xdr:spPr bwMode="auto">
        <a:xfrm>
          <a:off x="93154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40" name="Rectangle 175">
          <a:extLst>
            <a:ext uri="{FF2B5EF4-FFF2-40B4-BE49-F238E27FC236}">
              <a16:creationId xmlns:a16="http://schemas.microsoft.com/office/drawing/2014/main" id="{00000000-0008-0000-0500-000028000000}"/>
            </a:ext>
          </a:extLst>
        </xdr:cNvPr>
        <xdr:cNvSpPr>
          <a:spLocks noChangeArrowheads="1"/>
        </xdr:cNvSpPr>
      </xdr:nvSpPr>
      <xdr:spPr bwMode="auto">
        <a:xfrm>
          <a:off x="44005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1" name="Rectangle 186">
          <a:extLst>
            <a:ext uri="{FF2B5EF4-FFF2-40B4-BE49-F238E27FC236}">
              <a16:creationId xmlns:a16="http://schemas.microsoft.com/office/drawing/2014/main" id="{00000000-0008-0000-0500-000029000000}"/>
            </a:ext>
          </a:extLst>
        </xdr:cNvPr>
        <xdr:cNvSpPr>
          <a:spLocks noChangeArrowheads="1"/>
        </xdr:cNvSpPr>
      </xdr:nvSpPr>
      <xdr:spPr bwMode="auto">
        <a:xfrm>
          <a:off x="4400550" y="19812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2" name="Rectangle 187">
          <a:extLst>
            <a:ext uri="{FF2B5EF4-FFF2-40B4-BE49-F238E27FC236}">
              <a16:creationId xmlns:a16="http://schemas.microsoft.com/office/drawing/2014/main" id="{00000000-0008-0000-0500-00002A000000}"/>
            </a:ext>
          </a:extLst>
        </xdr:cNvPr>
        <xdr:cNvSpPr>
          <a:spLocks noChangeArrowheads="1"/>
        </xdr:cNvSpPr>
      </xdr:nvSpPr>
      <xdr:spPr bwMode="auto">
        <a:xfrm>
          <a:off x="4400550" y="202215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43" name="Rectangle 196">
          <a:extLst>
            <a:ext uri="{FF2B5EF4-FFF2-40B4-BE49-F238E27FC236}">
              <a16:creationId xmlns:a16="http://schemas.microsoft.com/office/drawing/2014/main" id="{00000000-0008-0000-0500-00002B000000}"/>
            </a:ext>
          </a:extLst>
        </xdr:cNvPr>
        <xdr:cNvSpPr>
          <a:spLocks noChangeArrowheads="1"/>
        </xdr:cNvSpPr>
      </xdr:nvSpPr>
      <xdr:spPr bwMode="auto">
        <a:xfrm>
          <a:off x="9315450" y="7305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5" name="Rectangle 198">
          <a:extLst>
            <a:ext uri="{FF2B5EF4-FFF2-40B4-BE49-F238E27FC236}">
              <a16:creationId xmlns:a16="http://schemas.microsoft.com/office/drawing/2014/main" id="{00000000-0008-0000-0500-00002D000000}"/>
            </a:ext>
          </a:extLst>
        </xdr:cNvPr>
        <xdr:cNvSpPr>
          <a:spLocks noChangeArrowheads="1"/>
        </xdr:cNvSpPr>
      </xdr:nvSpPr>
      <xdr:spPr bwMode="auto">
        <a:xfrm>
          <a:off x="44005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46" name="Rectangle 199">
          <a:extLst>
            <a:ext uri="{FF2B5EF4-FFF2-40B4-BE49-F238E27FC236}">
              <a16:creationId xmlns:a16="http://schemas.microsoft.com/office/drawing/2014/main" id="{00000000-0008-0000-0500-00002E000000}"/>
            </a:ext>
          </a:extLst>
        </xdr:cNvPr>
        <xdr:cNvSpPr>
          <a:spLocks noChangeArrowheads="1"/>
        </xdr:cNvSpPr>
      </xdr:nvSpPr>
      <xdr:spPr bwMode="auto">
        <a:xfrm>
          <a:off x="44005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7" name="Rectangle 202">
          <a:extLst>
            <a:ext uri="{FF2B5EF4-FFF2-40B4-BE49-F238E27FC236}">
              <a16:creationId xmlns:a16="http://schemas.microsoft.com/office/drawing/2014/main" id="{00000000-0008-0000-0500-00002F000000}"/>
            </a:ext>
          </a:extLst>
        </xdr:cNvPr>
        <xdr:cNvSpPr>
          <a:spLocks noChangeArrowheads="1"/>
        </xdr:cNvSpPr>
      </xdr:nvSpPr>
      <xdr:spPr bwMode="auto">
        <a:xfrm>
          <a:off x="93154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8" name="Rectangle 203">
          <a:extLst>
            <a:ext uri="{FF2B5EF4-FFF2-40B4-BE49-F238E27FC236}">
              <a16:creationId xmlns:a16="http://schemas.microsoft.com/office/drawing/2014/main" id="{00000000-0008-0000-0500-000030000000}"/>
            </a:ext>
          </a:extLst>
        </xdr:cNvPr>
        <xdr:cNvSpPr>
          <a:spLocks noChangeArrowheads="1"/>
        </xdr:cNvSpPr>
      </xdr:nvSpPr>
      <xdr:spPr bwMode="auto">
        <a:xfrm>
          <a:off x="93154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74</xdr:row>
      <xdr:rowOff>0</xdr:rowOff>
    </xdr:from>
    <xdr:to>
      <xdr:col>23</xdr:col>
      <xdr:colOff>0</xdr:colOff>
      <xdr:row>74</xdr:row>
      <xdr:rowOff>0</xdr:rowOff>
    </xdr:to>
    <xdr:sp macro="" textlink="">
      <xdr:nvSpPr>
        <xdr:cNvPr id="49" name="Rectangle 207">
          <a:extLst>
            <a:ext uri="{FF2B5EF4-FFF2-40B4-BE49-F238E27FC236}">
              <a16:creationId xmlns:a16="http://schemas.microsoft.com/office/drawing/2014/main" id="{00000000-0008-0000-0500-000031000000}"/>
            </a:ext>
          </a:extLst>
        </xdr:cNvPr>
        <xdr:cNvSpPr>
          <a:spLocks noChangeArrowheads="1"/>
        </xdr:cNvSpPr>
      </xdr:nvSpPr>
      <xdr:spPr bwMode="auto">
        <a:xfrm>
          <a:off x="9525000" y="284321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50" name="Rectangle 221">
          <a:extLst>
            <a:ext uri="{FF2B5EF4-FFF2-40B4-BE49-F238E27FC236}">
              <a16:creationId xmlns:a16="http://schemas.microsoft.com/office/drawing/2014/main" id="{00000000-0008-0000-0500-000032000000}"/>
            </a:ext>
          </a:extLst>
        </xdr:cNvPr>
        <xdr:cNvSpPr>
          <a:spLocks noChangeArrowheads="1"/>
        </xdr:cNvSpPr>
      </xdr:nvSpPr>
      <xdr:spPr bwMode="auto">
        <a:xfrm>
          <a:off x="93154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1" name="Rectangle 245">
          <a:extLst>
            <a:ext uri="{FF2B5EF4-FFF2-40B4-BE49-F238E27FC236}">
              <a16:creationId xmlns:a16="http://schemas.microsoft.com/office/drawing/2014/main" id="{00000000-0008-0000-0500-000033000000}"/>
            </a:ext>
          </a:extLst>
        </xdr:cNvPr>
        <xdr:cNvSpPr>
          <a:spLocks noChangeArrowheads="1"/>
        </xdr:cNvSpPr>
      </xdr:nvSpPr>
      <xdr:spPr bwMode="auto">
        <a:xfrm>
          <a:off x="4400550" y="45434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5">
          <a:extLst>
            <a:ext uri="{FF2B5EF4-FFF2-40B4-BE49-F238E27FC236}">
              <a16:creationId xmlns:a16="http://schemas.microsoft.com/office/drawing/2014/main" id="{00000000-0008-0000-0500-000034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3" name="Rectangle 256">
          <a:extLst>
            <a:ext uri="{FF2B5EF4-FFF2-40B4-BE49-F238E27FC236}">
              <a16:creationId xmlns:a16="http://schemas.microsoft.com/office/drawing/2014/main" id="{00000000-0008-0000-0500-000035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57150</xdr:rowOff>
    </xdr:from>
    <xdr:to>
      <xdr:col>22</xdr:col>
      <xdr:colOff>95250</xdr:colOff>
      <xdr:row>17</xdr:row>
      <xdr:rowOff>209550</xdr:rowOff>
    </xdr:to>
    <xdr:sp macro="" textlink="">
      <xdr:nvSpPr>
        <xdr:cNvPr id="55" name="Rectangle 261">
          <a:extLst>
            <a:ext uri="{FF2B5EF4-FFF2-40B4-BE49-F238E27FC236}">
              <a16:creationId xmlns:a16="http://schemas.microsoft.com/office/drawing/2014/main" id="{00000000-0008-0000-0500-000037000000}"/>
            </a:ext>
          </a:extLst>
        </xdr:cNvPr>
        <xdr:cNvSpPr>
          <a:spLocks noChangeArrowheads="1"/>
        </xdr:cNvSpPr>
      </xdr:nvSpPr>
      <xdr:spPr bwMode="auto">
        <a:xfrm>
          <a:off x="9315450" y="77533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6" name="Rectangle 262">
          <a:extLst>
            <a:ext uri="{FF2B5EF4-FFF2-40B4-BE49-F238E27FC236}">
              <a16:creationId xmlns:a16="http://schemas.microsoft.com/office/drawing/2014/main" id="{00000000-0008-0000-0500-000038000000}"/>
            </a:ext>
          </a:extLst>
        </xdr:cNvPr>
        <xdr:cNvSpPr>
          <a:spLocks noChangeArrowheads="1"/>
        </xdr:cNvSpPr>
      </xdr:nvSpPr>
      <xdr:spPr bwMode="auto">
        <a:xfrm>
          <a:off x="9315450" y="12820650"/>
          <a:ext cx="14287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7" name="Rectangle 264">
          <a:extLst>
            <a:ext uri="{FF2B5EF4-FFF2-40B4-BE49-F238E27FC236}">
              <a16:creationId xmlns:a16="http://schemas.microsoft.com/office/drawing/2014/main" id="{00000000-0008-0000-0500-000039000000}"/>
            </a:ext>
          </a:extLst>
        </xdr:cNvPr>
        <xdr:cNvSpPr>
          <a:spLocks noChangeArrowheads="1"/>
        </xdr:cNvSpPr>
      </xdr:nvSpPr>
      <xdr:spPr bwMode="auto">
        <a:xfrm>
          <a:off x="4400550" y="20631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28575</xdr:rowOff>
    </xdr:from>
    <xdr:to>
      <xdr:col>16</xdr:col>
      <xdr:colOff>190500</xdr:colOff>
      <xdr:row>69</xdr:row>
      <xdr:rowOff>180975</xdr:rowOff>
    </xdr:to>
    <xdr:sp macro="" textlink="">
      <xdr:nvSpPr>
        <xdr:cNvPr id="58" name="Rectangle 266">
          <a:extLst>
            <a:ext uri="{FF2B5EF4-FFF2-40B4-BE49-F238E27FC236}">
              <a16:creationId xmlns:a16="http://schemas.microsoft.com/office/drawing/2014/main" id="{00000000-0008-0000-0500-00003A000000}"/>
            </a:ext>
          </a:extLst>
        </xdr:cNvPr>
        <xdr:cNvSpPr>
          <a:spLocks noChangeArrowheads="1"/>
        </xdr:cNvSpPr>
      </xdr:nvSpPr>
      <xdr:spPr bwMode="auto">
        <a:xfrm>
          <a:off x="4400550" y="243268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19050</xdr:rowOff>
    </xdr:from>
    <xdr:to>
      <xdr:col>22</xdr:col>
      <xdr:colOff>95250</xdr:colOff>
      <xdr:row>68</xdr:row>
      <xdr:rowOff>171450</xdr:rowOff>
    </xdr:to>
    <xdr:sp macro="" textlink="">
      <xdr:nvSpPr>
        <xdr:cNvPr id="59" name="Rectangle 268">
          <a:extLst>
            <a:ext uri="{FF2B5EF4-FFF2-40B4-BE49-F238E27FC236}">
              <a16:creationId xmlns:a16="http://schemas.microsoft.com/office/drawing/2014/main" id="{00000000-0008-0000-0500-00003B000000}"/>
            </a:ext>
          </a:extLst>
        </xdr:cNvPr>
        <xdr:cNvSpPr>
          <a:spLocks noChangeArrowheads="1"/>
        </xdr:cNvSpPr>
      </xdr:nvSpPr>
      <xdr:spPr bwMode="auto">
        <a:xfrm>
          <a:off x="93154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72</xdr:row>
      <xdr:rowOff>38100</xdr:rowOff>
    </xdr:from>
    <xdr:to>
      <xdr:col>16</xdr:col>
      <xdr:colOff>190500</xdr:colOff>
      <xdr:row>72</xdr:row>
      <xdr:rowOff>190500</xdr:rowOff>
    </xdr:to>
    <xdr:sp macro="" textlink="">
      <xdr:nvSpPr>
        <xdr:cNvPr id="61" name="Rectangle 349">
          <a:extLst>
            <a:ext uri="{FF2B5EF4-FFF2-40B4-BE49-F238E27FC236}">
              <a16:creationId xmlns:a16="http://schemas.microsoft.com/office/drawing/2014/main" id="{00000000-0008-0000-0500-00003D000000}"/>
            </a:ext>
          </a:extLst>
        </xdr:cNvPr>
        <xdr:cNvSpPr>
          <a:spLocks noChangeArrowheads="1"/>
        </xdr:cNvSpPr>
      </xdr:nvSpPr>
      <xdr:spPr bwMode="auto">
        <a:xfrm>
          <a:off x="4400550" y="2629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2" name="Rectangle 350">
          <a:extLst>
            <a:ext uri="{FF2B5EF4-FFF2-40B4-BE49-F238E27FC236}">
              <a16:creationId xmlns:a16="http://schemas.microsoft.com/office/drawing/2014/main" id="{00000000-0008-0000-0500-00003E000000}"/>
            </a:ext>
          </a:extLst>
        </xdr:cNvPr>
        <xdr:cNvSpPr>
          <a:spLocks noChangeArrowheads="1"/>
        </xdr:cNvSpPr>
      </xdr:nvSpPr>
      <xdr:spPr bwMode="auto">
        <a:xfrm>
          <a:off x="44005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63" name="Rectangle 352">
          <a:extLst>
            <a:ext uri="{FF2B5EF4-FFF2-40B4-BE49-F238E27FC236}">
              <a16:creationId xmlns:a16="http://schemas.microsoft.com/office/drawing/2014/main" id="{00000000-0008-0000-0500-00003F000000}"/>
            </a:ext>
          </a:extLst>
        </xdr:cNvPr>
        <xdr:cNvSpPr>
          <a:spLocks noChangeArrowheads="1"/>
        </xdr:cNvSpPr>
      </xdr:nvSpPr>
      <xdr:spPr bwMode="auto">
        <a:xfrm>
          <a:off x="4400550" y="253555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64" name="Rectangle 356">
          <a:extLst>
            <a:ext uri="{FF2B5EF4-FFF2-40B4-BE49-F238E27FC236}">
              <a16:creationId xmlns:a16="http://schemas.microsoft.com/office/drawing/2014/main" id="{00000000-0008-0000-0500-000040000000}"/>
            </a:ext>
          </a:extLst>
        </xdr:cNvPr>
        <xdr:cNvSpPr>
          <a:spLocks noChangeArrowheads="1"/>
        </xdr:cNvSpPr>
      </xdr:nvSpPr>
      <xdr:spPr bwMode="auto">
        <a:xfrm>
          <a:off x="93154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28575</xdr:rowOff>
    </xdr:from>
    <xdr:to>
      <xdr:col>22</xdr:col>
      <xdr:colOff>95250</xdr:colOff>
      <xdr:row>69</xdr:row>
      <xdr:rowOff>180975</xdr:rowOff>
    </xdr:to>
    <xdr:sp macro="" textlink="">
      <xdr:nvSpPr>
        <xdr:cNvPr id="65" name="Rectangle 357">
          <a:extLst>
            <a:ext uri="{FF2B5EF4-FFF2-40B4-BE49-F238E27FC236}">
              <a16:creationId xmlns:a16="http://schemas.microsoft.com/office/drawing/2014/main" id="{00000000-0008-0000-0500-000041000000}"/>
            </a:ext>
          </a:extLst>
        </xdr:cNvPr>
        <xdr:cNvSpPr>
          <a:spLocks noChangeArrowheads="1"/>
        </xdr:cNvSpPr>
      </xdr:nvSpPr>
      <xdr:spPr bwMode="auto">
        <a:xfrm>
          <a:off x="9617075" y="28468108"/>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71</xdr:row>
      <xdr:rowOff>19050</xdr:rowOff>
    </xdr:from>
    <xdr:to>
      <xdr:col>16</xdr:col>
      <xdr:colOff>190500</xdr:colOff>
      <xdr:row>71</xdr:row>
      <xdr:rowOff>171450</xdr:rowOff>
    </xdr:to>
    <xdr:sp macro="" textlink="">
      <xdr:nvSpPr>
        <xdr:cNvPr id="66" name="Rectangle 359">
          <a:extLst>
            <a:ext uri="{FF2B5EF4-FFF2-40B4-BE49-F238E27FC236}">
              <a16:creationId xmlns:a16="http://schemas.microsoft.com/office/drawing/2014/main" id="{00000000-0008-0000-0500-000042000000}"/>
            </a:ext>
          </a:extLst>
        </xdr:cNvPr>
        <xdr:cNvSpPr>
          <a:spLocks noChangeArrowheads="1"/>
        </xdr:cNvSpPr>
      </xdr:nvSpPr>
      <xdr:spPr bwMode="auto">
        <a:xfrm>
          <a:off x="4400550" y="25727025"/>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7" name="AutoShape 325">
          <a:extLst>
            <a:ext uri="{FF2B5EF4-FFF2-40B4-BE49-F238E27FC236}">
              <a16:creationId xmlns:a16="http://schemas.microsoft.com/office/drawing/2014/main" id="{00000000-0008-0000-0500-000043000000}"/>
            </a:ext>
          </a:extLst>
        </xdr:cNvPr>
        <xdr:cNvSpPr>
          <a:spLocks noChangeArrowheads="1"/>
        </xdr:cNvSpPr>
      </xdr:nvSpPr>
      <xdr:spPr bwMode="auto">
        <a:xfrm>
          <a:off x="8553450" y="14316075"/>
          <a:ext cx="70485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8" name="Rectangle 140">
          <a:extLst>
            <a:ext uri="{FF2B5EF4-FFF2-40B4-BE49-F238E27FC236}">
              <a16:creationId xmlns:a16="http://schemas.microsoft.com/office/drawing/2014/main" id="{00000000-0008-0000-0500-000044000000}"/>
            </a:ext>
          </a:extLst>
        </xdr:cNvPr>
        <xdr:cNvSpPr>
          <a:spLocks noChangeArrowheads="1"/>
        </xdr:cNvSpPr>
      </xdr:nvSpPr>
      <xdr:spPr bwMode="auto">
        <a:xfrm>
          <a:off x="1400175" y="14030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2" name="Rectangle 203">
          <a:extLst>
            <a:ext uri="{FF2B5EF4-FFF2-40B4-BE49-F238E27FC236}">
              <a16:creationId xmlns:a16="http://schemas.microsoft.com/office/drawing/2014/main" id="{00000000-0008-0000-0500-000048000000}"/>
            </a:ext>
          </a:extLst>
        </xdr:cNvPr>
        <xdr:cNvSpPr>
          <a:spLocks noChangeArrowheads="1"/>
        </xdr:cNvSpPr>
      </xdr:nvSpPr>
      <xdr:spPr bwMode="auto">
        <a:xfrm>
          <a:off x="93154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3" name="Rectangle 355">
          <a:extLst>
            <a:ext uri="{FF2B5EF4-FFF2-40B4-BE49-F238E27FC236}">
              <a16:creationId xmlns:a16="http://schemas.microsoft.com/office/drawing/2014/main" id="{00000000-0008-0000-0500-000049000000}"/>
            </a:ext>
          </a:extLst>
        </xdr:cNvPr>
        <xdr:cNvSpPr>
          <a:spLocks noChangeArrowheads="1"/>
        </xdr:cNvSpPr>
      </xdr:nvSpPr>
      <xdr:spPr bwMode="auto">
        <a:xfrm>
          <a:off x="9315450" y="253365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81" name="Rectangle 118">
          <a:extLst>
            <a:ext uri="{FF2B5EF4-FFF2-40B4-BE49-F238E27FC236}">
              <a16:creationId xmlns:a16="http://schemas.microsoft.com/office/drawing/2014/main" id="{00000000-0008-0000-0500-000051000000}"/>
            </a:ext>
          </a:extLst>
        </xdr:cNvPr>
        <xdr:cNvSpPr>
          <a:spLocks noChangeArrowheads="1"/>
        </xdr:cNvSpPr>
      </xdr:nvSpPr>
      <xdr:spPr bwMode="auto">
        <a:xfrm>
          <a:off x="93154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690925</xdr:colOff>
      <xdr:row>8</xdr:row>
      <xdr:rowOff>103736</xdr:rowOff>
    </xdr:from>
    <xdr:to>
      <xdr:col>26</xdr:col>
      <xdr:colOff>622890</xdr:colOff>
      <xdr:row>10</xdr:row>
      <xdr:rowOff>359229</xdr:rowOff>
    </xdr:to>
    <xdr:sp macro="" textlink="">
      <xdr:nvSpPr>
        <xdr:cNvPr id="86" name="9 Flecha izquierda">
          <a:hlinkClick xmlns:r="http://schemas.openxmlformats.org/officeDocument/2006/relationships" r:id="rId1"/>
          <a:extLst>
            <a:ext uri="{FF2B5EF4-FFF2-40B4-BE49-F238E27FC236}">
              <a16:creationId xmlns:a16="http://schemas.microsoft.com/office/drawing/2014/main" id="{00000000-0008-0000-0500-000056000000}"/>
            </a:ext>
          </a:extLst>
        </xdr:cNvPr>
        <xdr:cNvSpPr/>
      </xdr:nvSpPr>
      <xdr:spPr>
        <a:xfrm>
          <a:off x="10509839" y="3206165"/>
          <a:ext cx="2283280" cy="108280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7" name="87 CuadroTexto">
          <a:extLst>
            <a:ext uri="{FF2B5EF4-FFF2-40B4-BE49-F238E27FC236}">
              <a16:creationId xmlns:a16="http://schemas.microsoft.com/office/drawing/2014/main" id="{00000000-0008-0000-0500-000057000000}"/>
            </a:ext>
          </a:extLst>
        </xdr:cNvPr>
        <xdr:cNvSpPr txBox="1"/>
      </xdr:nvSpPr>
      <xdr:spPr>
        <a:xfrm>
          <a:off x="9894795" y="302560"/>
          <a:ext cx="4157384" cy="2061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8" name="Imagen 87" descr="https://www.brandhub.groupe.renault.com/private/files/kZkr/800x400?inline=true">
          <a:extLst>
            <a:ext uri="{FF2B5EF4-FFF2-40B4-BE49-F238E27FC236}">
              <a16:creationId xmlns:a16="http://schemas.microsoft.com/office/drawing/2014/main" id="{00000000-0008-0000-0500-00005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6577" y="134469"/>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123267</xdr:rowOff>
    </xdr:to>
    <xdr:pic>
      <xdr:nvPicPr>
        <xdr:cNvPr id="89" name="Imagen 88" descr="https://www.brandhub.groupe.renault.com/private/files/kZkr/800x400?inline=true">
          <a:extLst>
            <a:ext uri="{FF2B5EF4-FFF2-40B4-BE49-F238E27FC236}">
              <a16:creationId xmlns:a16="http://schemas.microsoft.com/office/drawing/2014/main" id="{00000000-0008-0000-0500-00005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8818" y="14735736"/>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66675</xdr:colOff>
      <xdr:row>25</xdr:row>
      <xdr:rowOff>38100</xdr:rowOff>
    </xdr:from>
    <xdr:to>
      <xdr:col>22</xdr:col>
      <xdr:colOff>95250</xdr:colOff>
      <xdr:row>25</xdr:row>
      <xdr:rowOff>190500</xdr:rowOff>
    </xdr:to>
    <xdr:sp macro="" textlink="">
      <xdr:nvSpPr>
        <xdr:cNvPr id="91" name="Rectangle 118">
          <a:extLst>
            <a:ext uri="{FF2B5EF4-FFF2-40B4-BE49-F238E27FC236}">
              <a16:creationId xmlns:a16="http://schemas.microsoft.com/office/drawing/2014/main" id="{5FC9578F-70CF-4B8A-B949-5AC158C6F615}"/>
            </a:ext>
          </a:extLst>
        </xdr:cNvPr>
        <xdr:cNvSpPr>
          <a:spLocks noChangeArrowheads="1"/>
        </xdr:cNvSpPr>
      </xdr:nvSpPr>
      <xdr:spPr bwMode="auto">
        <a:xfrm>
          <a:off x="9617075" y="10147300"/>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58</xdr:row>
      <xdr:rowOff>38100</xdr:rowOff>
    </xdr:from>
    <xdr:to>
      <xdr:col>16</xdr:col>
      <xdr:colOff>190500</xdr:colOff>
      <xdr:row>58</xdr:row>
      <xdr:rowOff>190500</xdr:rowOff>
    </xdr:to>
    <xdr:sp macro="" textlink="">
      <xdr:nvSpPr>
        <xdr:cNvPr id="92" name="Rectangle 264">
          <a:extLst>
            <a:ext uri="{FF2B5EF4-FFF2-40B4-BE49-F238E27FC236}">
              <a16:creationId xmlns:a16="http://schemas.microsoft.com/office/drawing/2014/main" id="{E5F13C9C-4C43-429A-9F72-980B089DCC15}"/>
            </a:ext>
          </a:extLst>
        </xdr:cNvPr>
        <xdr:cNvSpPr>
          <a:spLocks noChangeArrowheads="1"/>
        </xdr:cNvSpPr>
      </xdr:nvSpPr>
      <xdr:spPr bwMode="auto">
        <a:xfrm>
          <a:off x="4551892" y="22305433"/>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93" name="Rectangle 203">
          <a:extLst>
            <a:ext uri="{FF2B5EF4-FFF2-40B4-BE49-F238E27FC236}">
              <a16:creationId xmlns:a16="http://schemas.microsoft.com/office/drawing/2014/main" id="{A8884622-2EF9-4241-896C-5C17BC82B2AB}"/>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94" name="Rectangle 203">
          <a:extLst>
            <a:ext uri="{FF2B5EF4-FFF2-40B4-BE49-F238E27FC236}">
              <a16:creationId xmlns:a16="http://schemas.microsoft.com/office/drawing/2014/main" id="{7044D175-005C-4F9F-BF3B-02FBA7BC72A8}"/>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38100</xdr:rowOff>
    </xdr:from>
    <xdr:to>
      <xdr:col>22</xdr:col>
      <xdr:colOff>95250</xdr:colOff>
      <xdr:row>56</xdr:row>
      <xdr:rowOff>190500</xdr:rowOff>
    </xdr:to>
    <xdr:sp macro="" textlink="">
      <xdr:nvSpPr>
        <xdr:cNvPr id="95" name="Rectangle 203">
          <a:extLst>
            <a:ext uri="{FF2B5EF4-FFF2-40B4-BE49-F238E27FC236}">
              <a16:creationId xmlns:a16="http://schemas.microsoft.com/office/drawing/2014/main" id="{C4ED6D7C-BF19-47BB-81F4-DED0BCB1D215}"/>
            </a:ext>
          </a:extLst>
        </xdr:cNvPr>
        <xdr:cNvSpPr>
          <a:spLocks noChangeArrowheads="1"/>
        </xdr:cNvSpPr>
      </xdr:nvSpPr>
      <xdr:spPr bwMode="auto">
        <a:xfrm>
          <a:off x="9617075" y="2226310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19050</xdr:rowOff>
    </xdr:from>
    <xdr:to>
      <xdr:col>22</xdr:col>
      <xdr:colOff>95250</xdr:colOff>
      <xdr:row>66</xdr:row>
      <xdr:rowOff>171450</xdr:rowOff>
    </xdr:to>
    <xdr:sp macro="" textlink="">
      <xdr:nvSpPr>
        <xdr:cNvPr id="96" name="Rectangle 356">
          <a:extLst>
            <a:ext uri="{FF2B5EF4-FFF2-40B4-BE49-F238E27FC236}">
              <a16:creationId xmlns:a16="http://schemas.microsoft.com/office/drawing/2014/main" id="{7BF20EED-4B2F-4647-AFC4-DB32B1EF3BF1}"/>
            </a:ext>
          </a:extLst>
        </xdr:cNvPr>
        <xdr:cNvSpPr>
          <a:spLocks noChangeArrowheads="1"/>
        </xdr:cNvSpPr>
      </xdr:nvSpPr>
      <xdr:spPr bwMode="auto">
        <a:xfrm>
          <a:off x="9617075" y="2634191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19050</xdr:rowOff>
    </xdr:from>
    <xdr:to>
      <xdr:col>22</xdr:col>
      <xdr:colOff>95250</xdr:colOff>
      <xdr:row>67</xdr:row>
      <xdr:rowOff>171450</xdr:rowOff>
    </xdr:to>
    <xdr:sp macro="" textlink="">
      <xdr:nvSpPr>
        <xdr:cNvPr id="97" name="Rectangle 356">
          <a:extLst>
            <a:ext uri="{FF2B5EF4-FFF2-40B4-BE49-F238E27FC236}">
              <a16:creationId xmlns:a16="http://schemas.microsoft.com/office/drawing/2014/main" id="{C97E52F9-1BFC-43A5-AEF6-25CAC3504DEA}"/>
            </a:ext>
          </a:extLst>
        </xdr:cNvPr>
        <xdr:cNvSpPr>
          <a:spLocks noChangeArrowheads="1"/>
        </xdr:cNvSpPr>
      </xdr:nvSpPr>
      <xdr:spPr bwMode="auto">
        <a:xfrm>
          <a:off x="9617075" y="2696845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57</xdr:row>
      <xdr:rowOff>38100</xdr:rowOff>
    </xdr:from>
    <xdr:to>
      <xdr:col>22</xdr:col>
      <xdr:colOff>95250</xdr:colOff>
      <xdr:row>57</xdr:row>
      <xdr:rowOff>190500</xdr:rowOff>
    </xdr:to>
    <xdr:sp macro="" textlink="">
      <xdr:nvSpPr>
        <xdr:cNvPr id="98" name="Rectangle 203">
          <a:extLst>
            <a:ext uri="{FF2B5EF4-FFF2-40B4-BE49-F238E27FC236}">
              <a16:creationId xmlns:a16="http://schemas.microsoft.com/office/drawing/2014/main" id="{EFE2A358-E4D4-4AE7-AA12-4C17050BD6C5}"/>
            </a:ext>
          </a:extLst>
        </xdr:cNvPr>
        <xdr:cNvSpPr>
          <a:spLocks noChangeArrowheads="1"/>
        </xdr:cNvSpPr>
      </xdr:nvSpPr>
      <xdr:spPr bwMode="auto">
        <a:xfrm>
          <a:off x="9617075" y="21264033"/>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24</xdr:row>
      <xdr:rowOff>38100</xdr:rowOff>
    </xdr:from>
    <xdr:to>
      <xdr:col>22</xdr:col>
      <xdr:colOff>95250</xdr:colOff>
      <xdr:row>24</xdr:row>
      <xdr:rowOff>190500</xdr:rowOff>
    </xdr:to>
    <xdr:sp macro="" textlink="">
      <xdr:nvSpPr>
        <xdr:cNvPr id="90" name="Rectangle 118">
          <a:extLst>
            <a:ext uri="{FF2B5EF4-FFF2-40B4-BE49-F238E27FC236}">
              <a16:creationId xmlns:a16="http://schemas.microsoft.com/office/drawing/2014/main" id="{FCF6070B-244D-4A01-B313-4B897024107B}"/>
            </a:ext>
          </a:extLst>
        </xdr:cNvPr>
        <xdr:cNvSpPr>
          <a:spLocks noChangeArrowheads="1"/>
        </xdr:cNvSpPr>
      </xdr:nvSpPr>
      <xdr:spPr bwMode="auto">
        <a:xfrm>
          <a:off x="9617075" y="7827433"/>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99" name="Rectangle 198">
          <a:extLst>
            <a:ext uri="{FF2B5EF4-FFF2-40B4-BE49-F238E27FC236}">
              <a16:creationId xmlns:a16="http://schemas.microsoft.com/office/drawing/2014/main" id="{A901593E-F567-41CA-B9E5-F90AD0D22685}"/>
            </a:ext>
          </a:extLst>
        </xdr:cNvPr>
        <xdr:cNvSpPr>
          <a:spLocks noChangeArrowheads="1"/>
        </xdr:cNvSpPr>
      </xdr:nvSpPr>
      <xdr:spPr bwMode="auto">
        <a:xfrm>
          <a:off x="4551892" y="8081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39</xdr:row>
      <xdr:rowOff>38100</xdr:rowOff>
    </xdr:from>
    <xdr:to>
      <xdr:col>16</xdr:col>
      <xdr:colOff>190500</xdr:colOff>
      <xdr:row>39</xdr:row>
      <xdr:rowOff>190500</xdr:rowOff>
    </xdr:to>
    <xdr:sp macro="" textlink="">
      <xdr:nvSpPr>
        <xdr:cNvPr id="100" name="Rectangle 143">
          <a:extLst>
            <a:ext uri="{FF2B5EF4-FFF2-40B4-BE49-F238E27FC236}">
              <a16:creationId xmlns:a16="http://schemas.microsoft.com/office/drawing/2014/main" id="{E95013BF-38D5-4541-9AFE-072E600685F6}"/>
            </a:ext>
          </a:extLst>
        </xdr:cNvPr>
        <xdr:cNvSpPr>
          <a:spLocks noChangeArrowheads="1"/>
        </xdr:cNvSpPr>
      </xdr:nvSpPr>
      <xdr:spPr bwMode="auto">
        <a:xfrm>
          <a:off x="4551892" y="14050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59</xdr:row>
      <xdr:rowOff>38100</xdr:rowOff>
    </xdr:from>
    <xdr:to>
      <xdr:col>16</xdr:col>
      <xdr:colOff>190500</xdr:colOff>
      <xdr:row>59</xdr:row>
      <xdr:rowOff>190500</xdr:rowOff>
    </xdr:to>
    <xdr:sp macro="" textlink="">
      <xdr:nvSpPr>
        <xdr:cNvPr id="101" name="Rectangle 264">
          <a:extLst>
            <a:ext uri="{FF2B5EF4-FFF2-40B4-BE49-F238E27FC236}">
              <a16:creationId xmlns:a16="http://schemas.microsoft.com/office/drawing/2014/main" id="{C01DA8BB-4186-41C2-9404-4E638167A668}"/>
            </a:ext>
          </a:extLst>
        </xdr:cNvPr>
        <xdr:cNvSpPr>
          <a:spLocks noChangeArrowheads="1"/>
        </xdr:cNvSpPr>
      </xdr:nvSpPr>
      <xdr:spPr bwMode="auto">
        <a:xfrm>
          <a:off x="4551892" y="22127633"/>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12</xdr:col>
      <xdr:colOff>237072</xdr:colOff>
      <xdr:row>59</xdr:row>
      <xdr:rowOff>76200</xdr:rowOff>
    </xdr:from>
    <xdr:to>
      <xdr:col>15</xdr:col>
      <xdr:colOff>282581</xdr:colOff>
      <xdr:row>59</xdr:row>
      <xdr:rowOff>619125</xdr:rowOff>
    </xdr:to>
    <xdr:pic>
      <xdr:nvPicPr>
        <xdr:cNvPr id="102" name="Image 1">
          <a:extLst>
            <a:ext uri="{FF2B5EF4-FFF2-40B4-BE49-F238E27FC236}">
              <a16:creationId xmlns:a16="http://schemas.microsoft.com/office/drawing/2014/main" id="{4ED2949C-BEC5-4CF9-9F34-37198B14129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15739" y="22589067"/>
          <a:ext cx="10699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249060</xdr:colOff>
      <xdr:row>59</xdr:row>
      <xdr:rowOff>181310</xdr:rowOff>
    </xdr:from>
    <xdr:to>
      <xdr:col>14</xdr:col>
      <xdr:colOff>10663</xdr:colOff>
      <xdr:row>59</xdr:row>
      <xdr:rowOff>321618</xdr:rowOff>
    </xdr:to>
    <xdr:sp macro="" textlink="">
      <xdr:nvSpPr>
        <xdr:cNvPr id="103" name="Rectangle 102">
          <a:extLst>
            <a:ext uri="{FF2B5EF4-FFF2-40B4-BE49-F238E27FC236}">
              <a16:creationId xmlns:a16="http://schemas.microsoft.com/office/drawing/2014/main" id="{AED02BA4-7EB2-43EB-BCDB-801CF32B7852}"/>
            </a:ext>
          </a:extLst>
        </xdr:cNvPr>
        <xdr:cNvSpPr/>
      </xdr:nvSpPr>
      <xdr:spPr bwMode="auto">
        <a:xfrm>
          <a:off x="3127727" y="22694177"/>
          <a:ext cx="184936"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104" name="Rectangle 355">
          <a:extLst>
            <a:ext uri="{FF2B5EF4-FFF2-40B4-BE49-F238E27FC236}">
              <a16:creationId xmlns:a16="http://schemas.microsoft.com/office/drawing/2014/main" id="{D7226692-387F-454C-A1F8-2BCD8C4A2E77}"/>
            </a:ext>
          </a:extLst>
        </xdr:cNvPr>
        <xdr:cNvSpPr>
          <a:spLocks noChangeArrowheads="1"/>
        </xdr:cNvSpPr>
      </xdr:nvSpPr>
      <xdr:spPr bwMode="auto">
        <a:xfrm>
          <a:off x="9602561" y="29168271"/>
          <a:ext cx="14831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9</xdr:row>
      <xdr:rowOff>38100</xdr:rowOff>
    </xdr:from>
    <xdr:to>
      <xdr:col>22</xdr:col>
      <xdr:colOff>95250</xdr:colOff>
      <xdr:row>9</xdr:row>
      <xdr:rowOff>190500</xdr:rowOff>
    </xdr:to>
    <xdr:sp macro="" textlink="">
      <xdr:nvSpPr>
        <xdr:cNvPr id="106" name="Rectangle 112">
          <a:extLst>
            <a:ext uri="{FF2B5EF4-FFF2-40B4-BE49-F238E27FC236}">
              <a16:creationId xmlns:a16="http://schemas.microsoft.com/office/drawing/2014/main" id="{314533C9-72A6-40C3-9523-EE84620B4684}"/>
            </a:ext>
          </a:extLst>
        </xdr:cNvPr>
        <xdr:cNvSpPr>
          <a:spLocks noChangeArrowheads="1"/>
        </xdr:cNvSpPr>
      </xdr:nvSpPr>
      <xdr:spPr bwMode="auto">
        <a:xfrm>
          <a:off x="9602561" y="4795157"/>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19050</xdr:rowOff>
    </xdr:from>
    <xdr:to>
      <xdr:col>16</xdr:col>
      <xdr:colOff>190500</xdr:colOff>
      <xdr:row>66</xdr:row>
      <xdr:rowOff>171450</xdr:rowOff>
    </xdr:to>
    <xdr:sp macro="" textlink="">
      <xdr:nvSpPr>
        <xdr:cNvPr id="107" name="Rectangle 175">
          <a:extLst>
            <a:ext uri="{FF2B5EF4-FFF2-40B4-BE49-F238E27FC236}">
              <a16:creationId xmlns:a16="http://schemas.microsoft.com/office/drawing/2014/main" id="{4E9C7379-42F1-472A-AA8E-6644E5182B26}"/>
            </a:ext>
          </a:extLst>
        </xdr:cNvPr>
        <xdr:cNvSpPr>
          <a:spLocks noChangeArrowheads="1"/>
        </xdr:cNvSpPr>
      </xdr:nvSpPr>
      <xdr:spPr bwMode="auto">
        <a:xfrm>
          <a:off x="4543425" y="24348621"/>
          <a:ext cx="142875" cy="1524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42859</xdr:colOff>
      <xdr:row>1</xdr:row>
      <xdr:rowOff>130272</xdr:rowOff>
    </xdr:from>
    <xdr:to>
      <xdr:col>17</xdr:col>
      <xdr:colOff>224954</xdr:colOff>
      <xdr:row>3</xdr:row>
      <xdr:rowOff>87715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06059" y="196947"/>
          <a:ext cx="2953870" cy="1005193"/>
        </a:xfrm>
        <a:prstGeom prst="rect">
          <a:avLst/>
        </a:prstGeom>
      </xdr:spPr>
    </xdr:pic>
    <xdr:clientData/>
  </xdr:twoCellAnchor>
  <xdr:twoCellAnchor editAs="oneCell">
    <xdr:from>
      <xdr:col>0</xdr:col>
      <xdr:colOff>71443</xdr:colOff>
      <xdr:row>2</xdr:row>
      <xdr:rowOff>95249</xdr:rowOff>
    </xdr:from>
    <xdr:to>
      <xdr:col>4</xdr:col>
      <xdr:colOff>597143</xdr:colOff>
      <xdr:row>63</xdr:row>
      <xdr:rowOff>166688</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443" y="561974"/>
          <a:ext cx="3849925" cy="19464339"/>
        </a:xfrm>
        <a:prstGeom prst="rect">
          <a:avLst/>
        </a:prstGeom>
      </xdr:spPr>
    </xdr:pic>
    <xdr:clientData/>
  </xdr:twoCellAnchor>
  <xdr:twoCellAnchor>
    <xdr:from>
      <xdr:col>19</xdr:col>
      <xdr:colOff>0</xdr:colOff>
      <xdr:row>41</xdr:row>
      <xdr:rowOff>0</xdr:rowOff>
    </xdr:from>
    <xdr:to>
      <xdr:col>23</xdr:col>
      <xdr:colOff>381000</xdr:colOff>
      <xdr:row>42</xdr:row>
      <xdr:rowOff>238125</xdr:rowOff>
    </xdr:to>
    <xdr:sp macro="" textlink="">
      <xdr:nvSpPr>
        <xdr:cNvPr id="5" name="46 Flecha izquierda">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15216188" y="9501188"/>
          <a:ext cx="3690937" cy="2309812"/>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36</xdr:row>
      <xdr:rowOff>0</xdr:rowOff>
    </xdr:from>
    <xdr:to>
      <xdr:col>24</xdr:col>
      <xdr:colOff>381000</xdr:colOff>
      <xdr:row>37</xdr:row>
      <xdr:rowOff>238125</xdr:rowOff>
    </xdr:to>
    <xdr:sp macro="" textlink="">
      <xdr:nvSpPr>
        <xdr:cNvPr id="7" name="46 Flecha izquierda">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16040100" y="967740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2</xdr:col>
      <xdr:colOff>228600</xdr:colOff>
      <xdr:row>5</xdr:row>
      <xdr:rowOff>215929</xdr:rowOff>
    </xdr:from>
    <xdr:to>
      <xdr:col>5</xdr:col>
      <xdr:colOff>352700</xdr:colOff>
      <xdr:row>8</xdr:row>
      <xdr:rowOff>12700</xdr:rowOff>
    </xdr:to>
    <xdr:pic>
      <xdr:nvPicPr>
        <xdr:cNvPr id="5" name="Imagen 4">
          <a:extLst>
            <a:ext uri="{FF2B5EF4-FFF2-40B4-BE49-F238E27FC236}">
              <a16:creationId xmlns:a16="http://schemas.microsoft.com/office/drawing/2014/main" id="{F5423982-0278-4B38-BCA7-D1BF011106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65300" y="1701829"/>
          <a:ext cx="2880000" cy="44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totalcustomerexperience/Shared%20Documents/&#193;REAS/M&#201;TODOS%20COMERCIALES/M&#201;TODOS%20COMERCIALES/M&#201;TODOS%20VN/2020/DOCS%20COMERCIALES/Doc_Comerciales_VN_ES_2020%20-%20M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STRUCCIONES"/>
      <sheetName val="1) INTRODUCIR DATOS"/>
      <sheetName val="2) SELECCIÓN DE DOCUMENTO"/>
      <sheetName val="Check-list Flash AVES"/>
      <sheetName val="Check-list TÉRMICOS"/>
      <sheetName val=" Check-list Preparación ZE"/>
      <sheetName val=" Check-list Prep. Twizy"/>
      <sheetName val="BIENVENIDO PRUEBA R"/>
      <sheetName val="BIENVENIDO PRUEBA D"/>
      <sheetName val="Contrato Préstamo Gratuito REN"/>
      <sheetName val="Contrato Préstamo Gratuito DAC"/>
      <sheetName val="FICHA PRUEBAS REN"/>
      <sheetName val="FICHA PRUEBAS DAC"/>
      <sheetName val="Ficha Calidad Entrega VN"/>
      <sheetName val="Instrucciones de uso FCE "/>
      <sheetName val="FICHA VALORACIÓN VO CLIENTE"/>
      <sheetName val="FICHA VALORACIÓN VO INST"/>
      <sheetName val="Carta agradecimiento"/>
      <sheetName val="Carta agradecimiento REN"/>
      <sheetName val="Carta agradecimiento DAC"/>
      <sheetName val="BIENVENIDO ENTREGA REN"/>
      <sheetName val="BIENVENIDO ENTREGA DAC"/>
      <sheetName val="La Entrega de su vehículo REN"/>
      <sheetName val="La Entrega de su Vehículo DAC"/>
      <sheetName val="SOL.INFO.RENAULT"/>
      <sheetName val="SOL.PEDIDO RENAULT"/>
      <sheetName val="Contabilidad-Dossier VN RENAULT"/>
      <sheetName val="Check-list doc.admin RENAULT"/>
      <sheetName val="SOL.INFO DACIA"/>
      <sheetName val="SOL.PEDIDO DACIA"/>
      <sheetName val="Contabilidad-Dossier VN DACIA"/>
      <sheetName val="Check-list doc.admin DACIA"/>
      <sheetName val="SOL.INFO ZE"/>
      <sheetName val="SOL.INFO ZE FP"/>
      <sheetName val="ARGUMENTARIO SAVE "/>
      <sheetName val="SOL.PEDIDO ZE"/>
      <sheetName val="SOL.PEDIDO ZE FP"/>
      <sheetName val="Contabilidad-Dossier VN-ZE"/>
      <sheetName val="Check-list doc.admin ZE"/>
    </sheetNames>
    <sheetDataSet>
      <sheetData sheetId="0"/>
      <sheetData sheetId="1">
        <row r="16">
          <cell r="F16" t="str">
            <v xml:space="preserve">Twingo </v>
          </cell>
        </row>
        <row r="18">
          <cell r="F1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9933"/>
  </sheetPr>
  <dimension ref="B2:O29"/>
  <sheetViews>
    <sheetView zoomScale="80" zoomScaleNormal="80" workbookViewId="0">
      <selection activeCell="T28" sqref="T28"/>
    </sheetView>
  </sheetViews>
  <sheetFormatPr baseColWidth="10" defaultColWidth="11.42578125" defaultRowHeight="14.25"/>
  <cols>
    <col min="1" max="1" width="15.7109375" style="588" customWidth="1"/>
    <col min="2" max="2" width="5.42578125" style="588" customWidth="1"/>
    <col min="3" max="10" width="11.42578125" style="588"/>
    <col min="11" max="11" width="15.28515625" style="588" customWidth="1"/>
    <col min="12" max="13" width="11.42578125" style="588"/>
    <col min="14" max="14" width="11.28515625" style="588" customWidth="1"/>
    <col min="15" max="15" width="11.42578125" style="588" hidden="1" customWidth="1"/>
    <col min="16" max="16384" width="11.42578125" style="588"/>
  </cols>
  <sheetData>
    <row r="2" spans="2:14" ht="16.5" customHeight="1">
      <c r="B2" s="1431"/>
      <c r="C2" s="1431"/>
      <c r="D2" s="1431"/>
      <c r="E2" s="1431"/>
      <c r="F2" s="1431"/>
      <c r="G2" s="1431"/>
      <c r="H2" s="1431"/>
      <c r="I2" s="1431"/>
      <c r="J2" s="1431"/>
      <c r="K2" s="1431"/>
    </row>
    <row r="3" spans="2:14">
      <c r="B3" s="1434"/>
      <c r="C3" s="1434"/>
      <c r="D3" s="1434"/>
    </row>
    <row r="5" spans="2:14">
      <c r="C5" s="589"/>
      <c r="D5" s="589"/>
      <c r="E5" s="589"/>
      <c r="F5" s="589"/>
      <c r="G5" s="589"/>
      <c r="H5" s="589"/>
      <c r="I5" s="589"/>
      <c r="J5" s="589"/>
      <c r="K5" s="589"/>
      <c r="L5" s="589"/>
      <c r="M5" s="589"/>
      <c r="N5" s="589"/>
    </row>
    <row r="6" spans="2:14" ht="15">
      <c r="B6" s="1430"/>
      <c r="C6" s="1430"/>
      <c r="D6" s="1430"/>
      <c r="E6" s="1430"/>
      <c r="F6" s="1430"/>
      <c r="G6" s="1430"/>
      <c r="H6" s="1430"/>
      <c r="I6" s="1430"/>
      <c r="J6" s="1430"/>
      <c r="K6" s="1430"/>
      <c r="L6" s="1430"/>
      <c r="M6" s="1430"/>
      <c r="N6" s="1430"/>
    </row>
    <row r="7" spans="2:14" ht="15">
      <c r="B7" s="590"/>
      <c r="C7" s="1432"/>
      <c r="D7" s="1432"/>
      <c r="E7" s="1432"/>
      <c r="F7" s="1432"/>
      <c r="G7" s="1432"/>
      <c r="H7" s="1432"/>
      <c r="I7" s="1432"/>
      <c r="J7" s="1432"/>
      <c r="K7" s="1432"/>
      <c r="L7" s="1432"/>
      <c r="M7" s="1432"/>
      <c r="N7" s="1432"/>
    </row>
    <row r="8" spans="2:14" ht="15">
      <c r="B8" s="590"/>
      <c r="C8" s="590"/>
      <c r="D8" s="590"/>
      <c r="E8" s="590"/>
      <c r="F8" s="590"/>
      <c r="G8" s="590"/>
      <c r="H8" s="590"/>
      <c r="I8" s="590"/>
      <c r="J8" s="590"/>
      <c r="K8" s="590"/>
      <c r="L8" s="590"/>
      <c r="M8" s="590"/>
      <c r="N8" s="590"/>
    </row>
    <row r="9" spans="2:14" ht="15">
      <c r="B9" s="590"/>
      <c r="C9" s="1432"/>
      <c r="D9" s="1432"/>
      <c r="E9" s="1432"/>
      <c r="F9" s="1432"/>
      <c r="G9" s="1432"/>
      <c r="H9" s="1432"/>
      <c r="I9" s="1432"/>
      <c r="J9" s="1432"/>
      <c r="K9" s="1432"/>
      <c r="L9" s="1432"/>
      <c r="M9" s="1432"/>
      <c r="N9" s="1432"/>
    </row>
    <row r="10" spans="2:14" ht="15">
      <c r="B10" s="590"/>
      <c r="C10" s="1432"/>
      <c r="D10" s="1432"/>
      <c r="E10" s="1432"/>
      <c r="F10" s="1432"/>
      <c r="G10" s="1432"/>
      <c r="H10" s="1432"/>
      <c r="I10" s="1432"/>
      <c r="J10" s="1432"/>
      <c r="K10" s="1432"/>
      <c r="L10" s="1432"/>
      <c r="M10" s="1432"/>
      <c r="N10" s="1432"/>
    </row>
    <row r="11" spans="2:14" ht="15">
      <c r="B11" s="591"/>
      <c r="C11" s="1432"/>
      <c r="D11" s="1432"/>
      <c r="E11" s="1432"/>
      <c r="F11" s="1432"/>
      <c r="G11" s="1432"/>
      <c r="H11" s="1432"/>
      <c r="I11" s="1432"/>
      <c r="J11" s="1432"/>
      <c r="K11" s="1432"/>
      <c r="L11" s="1432"/>
      <c r="M11" s="1432"/>
      <c r="N11" s="1432"/>
    </row>
    <row r="12" spans="2:14" ht="15">
      <c r="B12" s="590"/>
      <c r="C12" s="590"/>
      <c r="D12" s="590"/>
      <c r="E12" s="590"/>
      <c r="F12" s="590"/>
      <c r="G12" s="590"/>
      <c r="H12" s="590"/>
      <c r="I12" s="590"/>
      <c r="J12" s="590"/>
      <c r="K12" s="590"/>
      <c r="L12" s="590"/>
      <c r="M12" s="590"/>
      <c r="N12" s="590"/>
    </row>
    <row r="13" spans="2:14" ht="15">
      <c r="B13" s="591"/>
      <c r="C13" s="1432"/>
      <c r="D13" s="1432"/>
      <c r="E13" s="1432"/>
      <c r="F13" s="1432"/>
      <c r="G13" s="1432"/>
      <c r="H13" s="1432"/>
      <c r="I13" s="1432"/>
      <c r="J13" s="1432"/>
      <c r="K13" s="1432"/>
      <c r="L13" s="1432"/>
      <c r="M13" s="1432"/>
      <c r="N13" s="1432"/>
    </row>
    <row r="14" spans="2:14" ht="15">
      <c r="B14" s="590"/>
      <c r="C14" s="590"/>
      <c r="D14" s="590"/>
      <c r="E14" s="590"/>
      <c r="F14" s="590"/>
      <c r="G14" s="590"/>
      <c r="H14" s="590"/>
      <c r="I14" s="590"/>
      <c r="J14" s="590"/>
      <c r="K14" s="590"/>
      <c r="L14" s="590"/>
      <c r="M14" s="590"/>
      <c r="N14" s="590"/>
    </row>
    <row r="15" spans="2:14" ht="15">
      <c r="B15" s="591"/>
      <c r="C15" s="1432"/>
      <c r="D15" s="1432"/>
      <c r="E15" s="1432"/>
      <c r="F15" s="1432"/>
      <c r="G15" s="1432"/>
      <c r="H15" s="1432"/>
      <c r="I15" s="1432"/>
      <c r="J15" s="1432"/>
      <c r="K15" s="1432"/>
      <c r="L15" s="1432"/>
      <c r="M15" s="1432"/>
      <c r="N15" s="1432"/>
    </row>
    <row r="16" spans="2:14" ht="15">
      <c r="B16" s="590"/>
      <c r="C16" s="590"/>
      <c r="D16" s="590"/>
      <c r="E16" s="590"/>
      <c r="F16" s="590"/>
      <c r="G16" s="590"/>
      <c r="H16" s="590"/>
      <c r="I16" s="590"/>
      <c r="J16" s="590"/>
      <c r="K16" s="590"/>
      <c r="L16" s="590"/>
      <c r="M16" s="590"/>
      <c r="N16" s="590"/>
    </row>
    <row r="17" spans="2:14" ht="15">
      <c r="B17" s="591"/>
      <c r="C17" s="1432"/>
      <c r="D17" s="1432"/>
      <c r="E17" s="1432"/>
      <c r="F17" s="1432"/>
      <c r="G17" s="1432"/>
      <c r="H17" s="1432"/>
      <c r="I17" s="1432"/>
      <c r="J17" s="1432"/>
      <c r="K17" s="1432"/>
      <c r="L17" s="1432"/>
      <c r="M17" s="1432"/>
      <c r="N17" s="1432"/>
    </row>
    <row r="18" spans="2:14" ht="15">
      <c r="B18" s="590"/>
      <c r="C18" s="590"/>
      <c r="D18" s="590"/>
      <c r="E18" s="590"/>
      <c r="F18" s="590"/>
      <c r="G18" s="590"/>
      <c r="H18" s="590"/>
      <c r="I18" s="590"/>
      <c r="J18" s="590"/>
      <c r="K18" s="590"/>
      <c r="L18" s="590"/>
      <c r="M18" s="590"/>
      <c r="N18" s="590"/>
    </row>
    <row r="19" spans="2:14" ht="15">
      <c r="B19" s="590"/>
      <c r="C19" s="1432"/>
      <c r="D19" s="1432"/>
      <c r="E19" s="1432"/>
      <c r="F19" s="1432"/>
      <c r="G19" s="1432"/>
      <c r="H19" s="1432"/>
      <c r="I19" s="1432"/>
      <c r="J19" s="1432"/>
      <c r="K19" s="1432"/>
      <c r="L19" s="1432"/>
      <c r="M19" s="1432"/>
      <c r="N19" s="1432"/>
    </row>
    <row r="20" spans="2:14" ht="15">
      <c r="B20" s="590"/>
      <c r="C20" s="590"/>
      <c r="D20" s="590"/>
      <c r="E20" s="590"/>
      <c r="F20" s="590"/>
      <c r="G20" s="590"/>
      <c r="H20" s="590"/>
      <c r="I20" s="590"/>
      <c r="J20" s="590"/>
      <c r="K20" s="590"/>
      <c r="L20" s="590"/>
      <c r="M20" s="590"/>
      <c r="N20" s="590"/>
    </row>
    <row r="21" spans="2:14" ht="15">
      <c r="B21" s="591"/>
      <c r="C21" s="1432"/>
      <c r="D21" s="1433"/>
      <c r="E21" s="1433"/>
      <c r="F21" s="1433"/>
      <c r="G21" s="1433"/>
      <c r="H21" s="1433"/>
      <c r="I21" s="1433"/>
      <c r="J21" s="1433"/>
      <c r="K21" s="1433"/>
      <c r="L21" s="1433"/>
      <c r="M21" s="1433"/>
      <c r="N21" s="1433"/>
    </row>
    <row r="22" spans="2:14" ht="15">
      <c r="B22" s="590"/>
      <c r="C22" s="590"/>
      <c r="D22" s="590"/>
      <c r="E22" s="590"/>
      <c r="F22" s="590"/>
      <c r="G22" s="590"/>
      <c r="H22" s="590"/>
      <c r="I22" s="590"/>
      <c r="J22" s="590"/>
      <c r="K22" s="590"/>
      <c r="L22" s="590"/>
      <c r="M22" s="590"/>
      <c r="N22" s="590"/>
    </row>
    <row r="23" spans="2:14" ht="15">
      <c r="B23" s="591"/>
      <c r="C23" s="1432"/>
      <c r="D23" s="1432"/>
      <c r="E23" s="1432"/>
      <c r="F23" s="1432"/>
      <c r="G23" s="1432"/>
      <c r="H23" s="1432"/>
      <c r="I23" s="1432"/>
      <c r="J23" s="1432"/>
      <c r="K23" s="1432"/>
      <c r="L23" s="1432"/>
      <c r="M23" s="1432"/>
      <c r="N23" s="1432"/>
    </row>
    <row r="24" spans="2:14" ht="15">
      <c r="B24" s="590"/>
      <c r="C24" s="590"/>
      <c r="D24" s="590"/>
      <c r="E24" s="590"/>
      <c r="F24" s="590"/>
      <c r="G24" s="590"/>
      <c r="H24" s="590"/>
      <c r="I24" s="590"/>
      <c r="J24" s="590"/>
      <c r="K24" s="590"/>
      <c r="L24" s="590"/>
      <c r="M24" s="590"/>
      <c r="N24" s="590"/>
    </row>
    <row r="25" spans="2:14" ht="15">
      <c r="B25" s="590"/>
      <c r="C25" s="1432"/>
      <c r="D25" s="1432"/>
      <c r="E25" s="1432"/>
      <c r="F25" s="1432"/>
      <c r="G25" s="1432"/>
      <c r="H25" s="1432"/>
      <c r="I25" s="1432"/>
      <c r="J25" s="1432"/>
      <c r="K25" s="1432"/>
      <c r="L25" s="1432"/>
      <c r="M25" s="1432"/>
      <c r="N25" s="1432"/>
    </row>
    <row r="26" spans="2:14" ht="15">
      <c r="B26" s="590"/>
      <c r="C26" s="590"/>
      <c r="D26" s="590"/>
      <c r="E26" s="590"/>
      <c r="F26" s="590"/>
      <c r="G26" s="590"/>
      <c r="H26" s="590"/>
      <c r="I26" s="590"/>
      <c r="J26" s="590"/>
      <c r="K26" s="590"/>
      <c r="L26" s="590"/>
      <c r="M26" s="590"/>
      <c r="N26" s="590"/>
    </row>
    <row r="27" spans="2:14" ht="15">
      <c r="B27" s="591"/>
      <c r="C27" s="1430"/>
      <c r="D27" s="1430"/>
      <c r="E27" s="1430"/>
      <c r="F27" s="1430"/>
      <c r="G27" s="1430"/>
      <c r="H27" s="1430"/>
      <c r="I27" s="1430"/>
      <c r="J27" s="1430"/>
      <c r="K27" s="1430"/>
      <c r="L27" s="1430"/>
      <c r="M27" s="1430"/>
      <c r="N27" s="1430"/>
    </row>
    <row r="28" spans="2:14" ht="147.75" customHeight="1">
      <c r="C28" s="592"/>
      <c r="E28" s="592"/>
      <c r="F28" s="592"/>
      <c r="G28" s="592"/>
      <c r="H28" s="592"/>
      <c r="I28" s="592"/>
      <c r="J28" s="592"/>
      <c r="K28" s="592"/>
      <c r="M28" s="592"/>
      <c r="N28" s="592"/>
    </row>
    <row r="29" spans="2:14" ht="32.25" customHeight="1">
      <c r="B29" s="593"/>
      <c r="C29" s="593"/>
      <c r="D29" s="593"/>
      <c r="E29" s="593"/>
      <c r="F29" s="593"/>
      <c r="G29" s="593"/>
      <c r="H29" s="593"/>
      <c r="I29" s="593"/>
      <c r="J29" s="593"/>
      <c r="K29" s="593"/>
      <c r="L29" s="593"/>
      <c r="M29" s="593"/>
      <c r="N29" s="593"/>
    </row>
  </sheetData>
  <sheetProtection algorithmName="SHA-512" hashValue="Qqho+LuM/hUiqu7oubIzaJUu5sUo11v3bkxDaXnDWj80nv6hFVyczc98Sao0OdIDjY1Kk2nenzbDRdzdGywt3Q==" saltValue="3rmk4MXYJhOk0JxZLeJlGA==" spinCount="100000" sheet="1" selectLockedCells="1" selectUnlockedCells="1"/>
  <mergeCells count="14">
    <mergeCell ref="C27:N27"/>
    <mergeCell ref="B2:K2"/>
    <mergeCell ref="C25:N25"/>
    <mergeCell ref="C23:N23"/>
    <mergeCell ref="C17:N17"/>
    <mergeCell ref="C19:N19"/>
    <mergeCell ref="C21:N21"/>
    <mergeCell ref="C15:N15"/>
    <mergeCell ref="B6:N6"/>
    <mergeCell ref="C7:N7"/>
    <mergeCell ref="C9:N9"/>
    <mergeCell ref="C10:N11"/>
    <mergeCell ref="C13:N13"/>
    <mergeCell ref="B3:D3"/>
  </mergeCells>
  <printOptions horizontalCentered="1"/>
  <pageMargins left="0" right="0" top="0" bottom="0" header="0" footer="0"/>
  <pageSetup paperSize="9" scale="59" fitToHeight="0" orientation="portrait" r:id="rId1"/>
  <headerFooter>
    <oddFooter>&amp;R&amp;1#&amp;"Arial"&amp;10&amp;K000000Confidential 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00"/>
  <sheetViews>
    <sheetView zoomScale="70" zoomScaleNormal="70" zoomScalePageLayoutView="73" workbookViewId="0">
      <selection activeCell="S92" sqref="S92"/>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B3" s="652" t="s">
        <v>344</v>
      </c>
      <c r="C3" s="652"/>
      <c r="D3" s="652"/>
      <c r="E3" s="652"/>
      <c r="F3" s="652"/>
      <c r="G3" s="652"/>
      <c r="H3" s="652"/>
      <c r="I3" s="652"/>
      <c r="J3" s="653"/>
      <c r="K3" s="652"/>
      <c r="L3" s="652"/>
      <c r="M3" s="652"/>
      <c r="N3" s="652"/>
      <c r="O3" s="652"/>
    </row>
    <row r="4" spans="1:26" ht="23.25">
      <c r="A4" s="652"/>
      <c r="B4" s="652"/>
      <c r="C4" s="652"/>
      <c r="D4" s="652"/>
      <c r="E4" s="652"/>
      <c r="F4" s="652"/>
      <c r="G4" s="652"/>
      <c r="H4" s="652"/>
      <c r="I4" s="652"/>
      <c r="J4" s="653"/>
      <c r="K4" s="652"/>
      <c r="L4" s="652"/>
      <c r="M4" s="652"/>
      <c r="N4" s="652"/>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434"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350</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434" t="s">
        <v>351</v>
      </c>
    </row>
    <row r="19" spans="2:14" ht="10.5" customHeight="1">
      <c r="B19" s="24"/>
    </row>
    <row r="20" spans="2:14" ht="18.75" customHeight="1">
      <c r="B20" s="123" t="s">
        <v>352</v>
      </c>
      <c r="C20" s="1826" t="str">
        <f>'1) INTRODUCIR DATOS'!F7&amp;" "&amp;'1) INTRODUCIR DATOS'!F8&amp;" "&amp;'1) INTRODUCIR DATOS'!F9</f>
        <v>RENE ANTONIO PEREZ GARCIA</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CRTA. NACIONAL II 19</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434"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434"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73.5" customHeight="1">
      <c r="B56" s="1783"/>
      <c r="C56" s="1784"/>
      <c r="D56" s="1784"/>
      <c r="E56" s="1784"/>
      <c r="F56" s="1785"/>
      <c r="H56" s="1783"/>
      <c r="I56" s="1784"/>
      <c r="J56" s="1784"/>
      <c r="K56" s="1784"/>
      <c r="L56" s="1784"/>
      <c r="M56" s="1785"/>
      <c r="N56" s="724"/>
      <c r="Q56" s="437"/>
    </row>
    <row r="57" spans="2:17" ht="15" customHeight="1"/>
    <row r="58" spans="2:17" ht="16.5" customHeight="1"/>
    <row r="59" spans="2:17">
      <c r="B59" s="673" t="s">
        <v>370</v>
      </c>
    </row>
    <row r="60" spans="2:17" ht="15" customHeight="1">
      <c r="B60" s="1716" t="s">
        <v>788</v>
      </c>
      <c r="C60" s="1716"/>
      <c r="D60" s="1716"/>
      <c r="E60" s="1716"/>
      <c r="F60" s="1716"/>
      <c r="G60" s="1716"/>
      <c r="H60" s="1716"/>
      <c r="I60" s="1716"/>
      <c r="J60" s="1716"/>
      <c r="K60" s="1716"/>
      <c r="L60" s="1716"/>
      <c r="M60" s="1716"/>
      <c r="N60" s="1716"/>
    </row>
    <row r="61" spans="2:17" ht="15" customHeight="1">
      <c r="B61" s="1716"/>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7.25" customHeight="1">
      <c r="B65" s="1716"/>
      <c r="C65" s="1716"/>
      <c r="D65" s="1716"/>
      <c r="E65" s="1716"/>
      <c r="F65" s="1716"/>
      <c r="G65" s="1716"/>
      <c r="H65" s="1716"/>
      <c r="I65" s="1716"/>
      <c r="J65" s="1716"/>
      <c r="K65" s="1716"/>
      <c r="L65" s="1716"/>
      <c r="M65" s="1716"/>
      <c r="N65" s="1716"/>
    </row>
    <row r="66" spans="2:14" ht="18.75">
      <c r="B66" s="1786" t="s">
        <v>371</v>
      </c>
      <c r="C66" s="1786"/>
      <c r="D66" s="1786"/>
      <c r="E66" s="1786"/>
      <c r="F66" s="1786"/>
      <c r="G66" s="1786"/>
      <c r="H66" s="1786"/>
      <c r="I66" s="1786"/>
      <c r="J66" s="1786"/>
      <c r="K66" s="1786"/>
      <c r="L66" s="1786"/>
      <c r="M66" s="1786"/>
      <c r="N66" s="727"/>
    </row>
    <row r="67" spans="2:14" ht="15" customHeight="1">
      <c r="B67" s="1716" t="s">
        <v>789</v>
      </c>
      <c r="C67" s="1716"/>
      <c r="D67" s="1716"/>
      <c r="E67" s="1716"/>
      <c r="F67" s="1716"/>
      <c r="G67" s="1716"/>
      <c r="H67" s="1716"/>
      <c r="I67" s="1716"/>
      <c r="J67" s="1716"/>
      <c r="K67" s="1716"/>
      <c r="L67" s="1716"/>
      <c r="M67" s="1716"/>
      <c r="N67" s="1716"/>
    </row>
    <row r="68" spans="2:14" ht="15" customHeight="1">
      <c r="B68" s="1716"/>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21" customHeight="1">
      <c r="B71" s="1716"/>
      <c r="C71" s="1716"/>
      <c r="D71" s="1716"/>
      <c r="E71" s="1716"/>
      <c r="F71" s="1716"/>
      <c r="G71" s="1716"/>
      <c r="H71" s="1716"/>
      <c r="I71" s="1716"/>
      <c r="J71" s="1716"/>
      <c r="K71" s="1716"/>
      <c r="L71" s="1716"/>
      <c r="M71" s="1716"/>
      <c r="N71" s="1716"/>
    </row>
    <row r="72" spans="2:14" ht="18.75">
      <c r="B72" s="1786" t="s">
        <v>372</v>
      </c>
      <c r="C72" s="1786"/>
      <c r="D72" s="1786"/>
      <c r="E72" s="1786"/>
      <c r="F72" s="1786"/>
      <c r="G72" s="1786"/>
      <c r="H72" s="1786"/>
      <c r="I72" s="1786"/>
      <c r="J72" s="1786"/>
      <c r="K72" s="1786"/>
      <c r="L72" s="1786"/>
      <c r="M72" s="1786"/>
      <c r="N72" s="727"/>
    </row>
    <row r="73" spans="2:14" ht="15" customHeight="1">
      <c r="B73" s="1716" t="s">
        <v>760</v>
      </c>
      <c r="C73" s="1716"/>
      <c r="D73" s="1716"/>
      <c r="E73" s="1716"/>
      <c r="F73" s="1716"/>
      <c r="G73" s="1716"/>
      <c r="H73" s="1716"/>
      <c r="I73" s="1716"/>
      <c r="J73" s="1716"/>
      <c r="K73" s="1716"/>
      <c r="L73" s="1716"/>
      <c r="M73" s="1716"/>
      <c r="N73" s="1716"/>
    </row>
    <row r="74" spans="2:14" ht="15" customHeight="1">
      <c r="B74" s="1716"/>
      <c r="C74" s="1716"/>
      <c r="D74" s="1716"/>
      <c r="E74" s="1716"/>
      <c r="F74" s="1716"/>
      <c r="G74" s="1716"/>
      <c r="H74" s="1716"/>
      <c r="I74" s="1716"/>
      <c r="J74" s="1716"/>
      <c r="K74" s="1716"/>
      <c r="L74" s="1716"/>
      <c r="M74" s="1716"/>
      <c r="N74" s="1716"/>
    </row>
    <row r="75" spans="2:14" ht="62.25" customHeight="1">
      <c r="B75" s="1716"/>
      <c r="C75" s="1716"/>
      <c r="D75" s="1716"/>
      <c r="E75" s="1716"/>
      <c r="F75" s="1716"/>
      <c r="G75" s="1716"/>
      <c r="H75" s="1716"/>
      <c r="I75" s="1716"/>
      <c r="J75" s="1716"/>
      <c r="K75" s="1716"/>
      <c r="L75" s="1716"/>
      <c r="M75" s="1716"/>
      <c r="N75" s="1716"/>
    </row>
    <row r="76" spans="2:14" ht="17.25" customHeight="1">
      <c r="B76" s="1773" t="s">
        <v>749</v>
      </c>
      <c r="C76" s="1773"/>
      <c r="D76" s="1773"/>
      <c r="E76" s="1773"/>
      <c r="F76" s="1773"/>
      <c r="G76" s="1773"/>
      <c r="H76" s="1773"/>
      <c r="I76" s="1773"/>
      <c r="J76" s="1773"/>
      <c r="K76" s="1773"/>
      <c r="L76" s="1773"/>
      <c r="M76" s="1773"/>
      <c r="N76" s="666"/>
    </row>
    <row r="77" spans="2:14" ht="106.5" customHeight="1">
      <c r="B77" s="1721" t="s">
        <v>761</v>
      </c>
      <c r="C77" s="1721"/>
      <c r="D77" s="1721"/>
      <c r="E77" s="1721"/>
      <c r="F77" s="1721"/>
      <c r="G77" s="1721"/>
      <c r="H77" s="1721"/>
      <c r="I77" s="1721"/>
      <c r="J77" s="1721"/>
      <c r="K77" s="1721"/>
      <c r="L77" s="1721"/>
      <c r="M77" s="1721"/>
      <c r="N77" s="1721"/>
    </row>
    <row r="78" spans="2:14" ht="24.75" customHeight="1">
      <c r="B78" s="1715" t="s">
        <v>762</v>
      </c>
      <c r="C78" s="1715"/>
      <c r="D78" s="1715"/>
      <c r="E78" s="1715"/>
      <c r="F78" s="1715"/>
      <c r="G78" s="1715"/>
      <c r="H78" s="1715"/>
      <c r="I78" s="1715"/>
      <c r="J78" s="1715"/>
      <c r="K78" s="1715"/>
      <c r="L78" s="1715"/>
      <c r="M78" s="1715"/>
      <c r="N78" s="727"/>
    </row>
    <row r="79" spans="2:14" ht="15" customHeight="1">
      <c r="B79" s="1769" t="s">
        <v>871</v>
      </c>
      <c r="C79" s="1769"/>
      <c r="D79" s="1769"/>
      <c r="E79" s="1769"/>
      <c r="F79" s="1769"/>
      <c r="G79" s="1769"/>
      <c r="H79" s="1769"/>
      <c r="I79" s="1769"/>
      <c r="J79" s="1769"/>
      <c r="K79" s="1769"/>
      <c r="L79" s="1769"/>
      <c r="M79" s="1769"/>
      <c r="N79" s="1769"/>
    </row>
    <row r="80" spans="2:14" ht="15" customHeight="1">
      <c r="B80" s="1769"/>
      <c r="C80" s="1769"/>
      <c r="D80" s="1769"/>
      <c r="E80" s="1769"/>
      <c r="F80" s="1769"/>
      <c r="G80" s="1769"/>
      <c r="H80" s="1769"/>
      <c r="I80" s="1769"/>
      <c r="J80" s="1769"/>
      <c r="K80" s="1769"/>
      <c r="L80" s="1769"/>
      <c r="M80" s="1769"/>
      <c r="N80" s="1769"/>
    </row>
    <row r="81" spans="2:14" ht="24" customHeight="1">
      <c r="B81" s="1769"/>
      <c r="C81" s="1769"/>
      <c r="D81" s="1769"/>
      <c r="E81" s="1769"/>
      <c r="F81" s="1769"/>
      <c r="G81" s="1769"/>
      <c r="H81" s="1769"/>
      <c r="I81" s="1769"/>
      <c r="J81" s="1769"/>
      <c r="K81" s="1769"/>
      <c r="L81" s="1769"/>
      <c r="M81" s="1769"/>
      <c r="N81" s="1769"/>
    </row>
    <row r="82" spans="2:14" ht="283.14999999999998" customHeight="1">
      <c r="B82" s="1769"/>
      <c r="C82" s="1769"/>
      <c r="D82" s="1769"/>
      <c r="E82" s="1769"/>
      <c r="F82" s="1769"/>
      <c r="G82" s="1769"/>
      <c r="H82" s="1769"/>
      <c r="I82" s="1769"/>
      <c r="J82" s="1769"/>
      <c r="K82" s="1769"/>
      <c r="L82" s="1769"/>
      <c r="M82" s="1769"/>
      <c r="N82" s="1769"/>
    </row>
    <row r="83" spans="2:14" ht="18.75">
      <c r="B83" s="1715" t="s">
        <v>763</v>
      </c>
      <c r="C83" s="1715"/>
      <c r="D83" s="1715"/>
      <c r="E83" s="1715"/>
      <c r="F83" s="1715"/>
      <c r="G83" s="1715"/>
      <c r="H83" s="1715"/>
      <c r="I83" s="1715"/>
      <c r="J83" s="1715"/>
      <c r="K83" s="1715"/>
      <c r="L83" s="1715"/>
      <c r="M83" s="1715"/>
      <c r="N83" s="727"/>
    </row>
    <row r="84" spans="2:14" ht="15" customHeight="1">
      <c r="B84" s="1716" t="s">
        <v>790</v>
      </c>
      <c r="C84" s="1716"/>
      <c r="D84" s="1716"/>
      <c r="E84" s="1716"/>
      <c r="F84" s="1716"/>
      <c r="G84" s="1716"/>
      <c r="H84" s="1716"/>
      <c r="I84" s="1716"/>
      <c r="J84" s="1716"/>
      <c r="K84" s="1716"/>
      <c r="L84" s="1716"/>
      <c r="M84" s="1716"/>
      <c r="N84" s="1716"/>
    </row>
    <row r="85" spans="2:14" ht="15" customHeight="1">
      <c r="B85" s="1716"/>
      <c r="C85" s="1716"/>
      <c r="D85" s="1716"/>
      <c r="E85" s="1716"/>
      <c r="F85" s="1716"/>
      <c r="G85" s="1716"/>
      <c r="H85" s="1716"/>
      <c r="I85" s="1716"/>
      <c r="J85" s="1716"/>
      <c r="K85" s="1716"/>
      <c r="L85" s="1716"/>
      <c r="M85" s="1716"/>
      <c r="N85" s="1716"/>
    </row>
    <row r="86" spans="2:14" ht="24" customHeight="1">
      <c r="B86" s="1716"/>
      <c r="C86" s="1716"/>
      <c r="D86" s="1716"/>
      <c r="E86" s="1716"/>
      <c r="F86" s="1716"/>
      <c r="G86" s="1716"/>
      <c r="H86" s="1716"/>
      <c r="I86" s="1716"/>
      <c r="J86" s="1716"/>
      <c r="K86" s="1716"/>
      <c r="L86" s="1716"/>
      <c r="M86" s="1716"/>
      <c r="N86" s="1716"/>
    </row>
    <row r="87" spans="2:14" ht="18.75">
      <c r="B87" s="434" t="s">
        <v>373</v>
      </c>
      <c r="H87" s="434" t="s">
        <v>374</v>
      </c>
    </row>
    <row r="88" spans="2:14" ht="5.25" customHeight="1"/>
    <row r="98" spans="1:15" ht="43.15" customHeight="1"/>
    <row r="99" spans="1:15" ht="27.4" customHeight="1"/>
    <row r="100" spans="1:15" ht="15" customHeight="1">
      <c r="A100" s="652"/>
      <c r="B100" s="652"/>
      <c r="C100" s="652"/>
      <c r="D100" s="652"/>
      <c r="E100" s="652"/>
      <c r="F100" s="652"/>
      <c r="G100" s="652"/>
      <c r="H100" s="652"/>
      <c r="I100" s="652"/>
      <c r="J100" s="652"/>
      <c r="K100" s="652"/>
      <c r="L100" s="652"/>
      <c r="M100" s="652"/>
      <c r="N100" s="652"/>
      <c r="O100" s="652"/>
    </row>
    <row r="101" spans="1:15" ht="15" customHeight="1">
      <c r="B101" s="652" t="s">
        <v>344</v>
      </c>
      <c r="C101" s="652"/>
      <c r="D101" s="652"/>
      <c r="E101" s="652"/>
      <c r="F101" s="652"/>
      <c r="G101" s="652"/>
      <c r="H101" s="652"/>
      <c r="I101" s="652"/>
      <c r="J101" s="652"/>
      <c r="K101" s="652"/>
      <c r="L101" s="652"/>
      <c r="M101" s="652"/>
      <c r="N101" s="652"/>
      <c r="O101" s="652"/>
    </row>
    <row r="102" spans="1:15" ht="21" customHeight="1">
      <c r="A102" s="652"/>
      <c r="B102" s="652"/>
      <c r="C102" s="652"/>
      <c r="D102" s="652"/>
      <c r="E102" s="652"/>
      <c r="F102" s="652"/>
      <c r="G102" s="652"/>
      <c r="H102" s="652"/>
      <c r="I102" s="652"/>
      <c r="J102" s="652"/>
      <c r="K102" s="652"/>
      <c r="L102" s="652"/>
      <c r="M102" s="652"/>
      <c r="N102" s="652"/>
      <c r="O102" s="652"/>
    </row>
    <row r="104" spans="1:15" ht="18.75">
      <c r="B104" s="123" t="s">
        <v>345</v>
      </c>
      <c r="C104" s="1770" t="str">
        <f>IF(C6="","",C6)</f>
        <v/>
      </c>
      <c r="D104" s="1770"/>
      <c r="E104" s="1770"/>
      <c r="F104" s="1770"/>
      <c r="G104" s="726" t="s">
        <v>346</v>
      </c>
      <c r="H104" s="456" t="str">
        <f>IF(H6="","",H6)</f>
        <v/>
      </c>
      <c r="I104" s="611" t="s">
        <v>347</v>
      </c>
      <c r="J104" s="611"/>
      <c r="K104" s="457" t="str">
        <f>IF(K6="","",K6)</f>
        <v/>
      </c>
      <c r="L104" s="458" t="s">
        <v>98</v>
      </c>
      <c r="M104" s="459" t="str">
        <f>IF(M6="","",M6)</f>
        <v/>
      </c>
      <c r="N104" s="662"/>
    </row>
    <row r="106" spans="1:15" ht="18.75">
      <c r="B106" s="434" t="s">
        <v>348</v>
      </c>
    </row>
    <row r="108" spans="1:15" ht="48" customHeight="1">
      <c r="B108" s="1727" t="s">
        <v>375</v>
      </c>
      <c r="C108" s="1727"/>
      <c r="D108" s="1727"/>
      <c r="E108" s="1727"/>
      <c r="F108" s="1727"/>
      <c r="G108" s="1727"/>
      <c r="H108" s="1727"/>
      <c r="I108" s="1727"/>
      <c r="J108" s="1727"/>
      <c r="K108" s="1727"/>
      <c r="L108" s="1727"/>
      <c r="M108" s="1727"/>
      <c r="N108" s="1727"/>
    </row>
    <row r="109" spans="1:15" ht="9" customHeight="1"/>
    <row r="110" spans="1:15">
      <c r="B110" s="1771" t="s">
        <v>350</v>
      </c>
      <c r="C110" s="1771"/>
      <c r="D110" s="1771"/>
      <c r="E110" s="1771"/>
      <c r="F110" s="1771"/>
    </row>
    <row r="111" spans="1:15" ht="20.25" customHeight="1">
      <c r="B111" s="1771"/>
      <c r="C111" s="1771"/>
      <c r="D111" s="1771"/>
      <c r="E111" s="1771"/>
      <c r="F111" s="1771"/>
    </row>
    <row r="115" spans="2:14">
      <c r="F115" s="460"/>
      <c r="G115" s="460"/>
      <c r="H115" s="460"/>
      <c r="I115" s="460"/>
      <c r="J115" s="460"/>
    </row>
    <row r="116" spans="2:14" ht="18.75">
      <c r="B116" s="434" t="s">
        <v>351</v>
      </c>
    </row>
    <row r="117" spans="2:14">
      <c r="B117" s="24"/>
    </row>
    <row r="118" spans="2:14" ht="18.75" customHeight="1">
      <c r="B118" s="123" t="s">
        <v>352</v>
      </c>
      <c r="C118" s="1772" t="str">
        <f>IF(C20="","",C20)</f>
        <v>RENE ANTONIO PEREZ GARCIA</v>
      </c>
      <c r="D118" s="1772"/>
      <c r="E118" s="1772"/>
      <c r="F118" s="1772"/>
      <c r="G118" s="1772"/>
      <c r="H118" s="1772"/>
      <c r="I118" s="1772"/>
      <c r="J118" s="1772"/>
      <c r="K118" s="1772"/>
      <c r="L118" s="1772"/>
      <c r="M118" s="1772"/>
      <c r="N118" s="459"/>
    </row>
    <row r="119" spans="2:14" ht="18.75" customHeight="1">
      <c r="B119" s="1735" t="s">
        <v>353</v>
      </c>
      <c r="C119" s="1735"/>
      <c r="D119" s="1761" t="str">
        <f>IF(D21="","",D21)</f>
        <v>CRTA. NACIONAL II 19</v>
      </c>
      <c r="E119" s="1761"/>
      <c r="F119" s="1761"/>
      <c r="G119" s="1761"/>
      <c r="H119" s="1761"/>
      <c r="I119" s="1761"/>
      <c r="J119" s="1761"/>
      <c r="K119" s="1761"/>
      <c r="L119" s="1761"/>
      <c r="M119" s="1761"/>
      <c r="N119" s="459"/>
    </row>
    <row r="120" spans="2:14" ht="18.75" customHeight="1">
      <c r="B120" s="611" t="s">
        <v>354</v>
      </c>
      <c r="C120" s="123"/>
      <c r="D120" s="123"/>
      <c r="E120" s="123"/>
      <c r="G120" s="1761" t="str">
        <f>IF(G22="","",G22)</f>
        <v/>
      </c>
      <c r="H120" s="1761"/>
      <c r="I120" s="1761"/>
      <c r="J120" s="1761"/>
      <c r="K120" s="1761"/>
      <c r="L120" s="1761"/>
      <c r="M120" s="1761"/>
      <c r="N120" s="723"/>
    </row>
    <row r="121" spans="2:14" ht="18.75" customHeight="1">
      <c r="B121" s="611" t="s">
        <v>355</v>
      </c>
      <c r="C121" s="123"/>
      <c r="D121" s="1760" t="str">
        <f>IF(D23="","",D23)</f>
        <v/>
      </c>
      <c r="E121" s="1760"/>
      <c r="F121" s="1760"/>
      <c r="G121" s="726" t="s">
        <v>356</v>
      </c>
      <c r="H121" s="1761" t="str">
        <f>IF(H23="","",H23)</f>
        <v/>
      </c>
      <c r="I121" s="1761"/>
      <c r="J121" s="1761"/>
      <c r="K121" s="1761"/>
      <c r="L121" s="1761"/>
      <c r="M121" s="1761"/>
      <c r="N121" s="723"/>
    </row>
    <row r="122" spans="2:14" ht="15.75">
      <c r="B122" s="611" t="s">
        <v>357</v>
      </c>
      <c r="C122" s="123"/>
      <c r="D122" s="123"/>
      <c r="E122" s="123"/>
      <c r="F122" s="123"/>
      <c r="G122" s="123"/>
      <c r="H122" s="123"/>
      <c r="I122" s="123"/>
      <c r="J122" s="123"/>
      <c r="K122" s="123"/>
      <c r="L122" s="123"/>
      <c r="M122" s="667"/>
      <c r="N122" s="667"/>
    </row>
    <row r="123" spans="2:14" ht="15.75">
      <c r="B123" s="611"/>
      <c r="C123" s="123"/>
      <c r="D123" s="123"/>
      <c r="E123" s="123"/>
      <c r="F123" s="123"/>
      <c r="G123" s="123"/>
      <c r="H123" s="123"/>
      <c r="I123" s="123"/>
      <c r="J123" s="123"/>
      <c r="K123" s="123"/>
      <c r="L123" s="123"/>
      <c r="M123" s="123"/>
      <c r="N123" s="123"/>
    </row>
    <row r="124" spans="2:14" ht="31.5" customHeight="1">
      <c r="B124" s="1762" t="str">
        <f>IF(B25="","",B25)</f>
        <v xml:space="preserve">El Beneficiario debe tener mínimo XX años, y ser titular, durante un mínimo de XX años, de un carnet de conducir en vigor durante todo el periodo de préstamo gratuito
</v>
      </c>
      <c r="C124" s="1762"/>
      <c r="D124" s="1762"/>
      <c r="E124" s="1762"/>
      <c r="F124" s="1762"/>
      <c r="G124" s="1762"/>
      <c r="H124" s="1762"/>
      <c r="I124" s="1762"/>
      <c r="J124" s="1762"/>
      <c r="K124" s="1762"/>
      <c r="L124" s="1762"/>
      <c r="M124" s="1762"/>
      <c r="N124" s="1762"/>
    </row>
    <row r="126" spans="2:14" ht="18.75">
      <c r="B126" s="434" t="s">
        <v>358</v>
      </c>
    </row>
    <row r="127" spans="2:14" ht="74.25" customHeight="1">
      <c r="B127"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27" s="1727"/>
      <c r="D127" s="1727"/>
      <c r="E127" s="1727"/>
      <c r="F127" s="1727"/>
      <c r="G127" s="1727"/>
      <c r="H127" s="1727"/>
      <c r="I127" s="1727"/>
      <c r="J127" s="1727"/>
      <c r="K127" s="1727"/>
      <c r="L127" s="1727"/>
      <c r="M127" s="1727"/>
      <c r="N127" s="1727"/>
    </row>
    <row r="128" spans="2:14" ht="18.75">
      <c r="B128" s="434" t="s">
        <v>359</v>
      </c>
    </row>
    <row r="129" spans="2:14" ht="9.75" customHeight="1"/>
    <row r="130" spans="2:14" ht="15.75">
      <c r="B130" s="123" t="s">
        <v>360</v>
      </c>
      <c r="C130" s="123"/>
      <c r="H130" s="123" t="s">
        <v>361</v>
      </c>
      <c r="I130" s="123"/>
      <c r="J130" s="123"/>
    </row>
    <row r="131" spans="2:14" ht="15.75">
      <c r="B131" s="123"/>
      <c r="C131" s="123"/>
      <c r="H131" s="123"/>
      <c r="I131" s="123"/>
      <c r="J131" s="123"/>
    </row>
    <row r="132" spans="2:14" ht="15.75" customHeight="1">
      <c r="B132" s="123" t="s">
        <v>362</v>
      </c>
      <c r="C132" s="123"/>
      <c r="D132" s="1763" t="str">
        <f>IF(D33="","",D33)</f>
        <v>Renault Megane Sport Tourer 130 dci Edition Bose</v>
      </c>
      <c r="E132" s="1764"/>
      <c r="F132" s="1765"/>
      <c r="H132" s="123" t="s">
        <v>363</v>
      </c>
      <c r="I132" s="123"/>
      <c r="J132" s="123"/>
      <c r="K132" s="1742" t="str">
        <f>IF(K33="","",K33)</f>
        <v>XX-XX-XX</v>
      </c>
      <c r="L132" s="1743"/>
      <c r="M132" s="1744"/>
      <c r="N132" s="663"/>
    </row>
    <row r="133" spans="2:14" ht="15.75" customHeight="1">
      <c r="B133" s="123"/>
      <c r="C133" s="123"/>
      <c r="D133" s="1766"/>
      <c r="E133" s="1767"/>
      <c r="F133" s="1768"/>
      <c r="H133" s="123"/>
      <c r="I133" s="123"/>
      <c r="J133" s="123"/>
      <c r="K133" s="1745"/>
      <c r="L133" s="1746"/>
      <c r="M133" s="1747"/>
      <c r="N133" s="663"/>
    </row>
    <row r="134" spans="2:14" ht="9" customHeight="1">
      <c r="B134" s="123"/>
      <c r="C134" s="123"/>
      <c r="H134" s="123"/>
      <c r="I134" s="123"/>
      <c r="J134" s="123"/>
    </row>
    <row r="135" spans="2:14" ht="15.75" customHeight="1">
      <c r="B135" s="123" t="s">
        <v>364</v>
      </c>
      <c r="C135" s="123"/>
      <c r="D135" s="1736" t="str">
        <f>IF(D36="","",D36)</f>
        <v>VHF2323232323</v>
      </c>
      <c r="E135" s="1737"/>
      <c r="F135" s="1738"/>
      <c r="H135" s="654" t="s">
        <v>376</v>
      </c>
      <c r="I135" s="654"/>
      <c r="J135" s="655"/>
      <c r="K135" s="1742" t="str">
        <f>IF(K36="","",K36)</f>
        <v>XX-XX-XX</v>
      </c>
      <c r="L135" s="1743"/>
      <c r="M135" s="1744"/>
      <c r="N135" s="663"/>
    </row>
    <row r="136" spans="2:14" ht="15.75" customHeight="1">
      <c r="B136" s="123"/>
      <c r="C136" s="123"/>
      <c r="D136" s="1739"/>
      <c r="E136" s="1740"/>
      <c r="F136" s="1741"/>
      <c r="H136" s="123"/>
      <c r="I136" s="123"/>
      <c r="J136" s="123"/>
      <c r="K136" s="1745"/>
      <c r="L136" s="1746"/>
      <c r="M136" s="1747"/>
      <c r="N136" s="663"/>
    </row>
    <row r="137" spans="2:14" ht="9" customHeight="1">
      <c r="B137" s="123"/>
      <c r="C137" s="123"/>
      <c r="H137" s="123"/>
      <c r="I137" s="123"/>
      <c r="J137" s="123"/>
    </row>
    <row r="138" spans="2:14" ht="15.75" customHeight="1">
      <c r="B138" s="1719" t="s">
        <v>366</v>
      </c>
      <c r="C138" s="1720"/>
      <c r="D138" s="1736" t="str">
        <f>IF(D39="","",D39)</f>
        <v>XXXX-XXX</v>
      </c>
      <c r="E138" s="1737"/>
      <c r="F138" s="1738"/>
      <c r="H138" s="1719" t="s">
        <v>367</v>
      </c>
      <c r="I138" s="123"/>
      <c r="J138" s="123"/>
      <c r="K138" s="1748" t="str">
        <f>IF(K39="","",K39)</f>
        <v>XX:XX</v>
      </c>
      <c r="L138" s="1749"/>
      <c r="M138" s="1750"/>
      <c r="N138" s="664"/>
    </row>
    <row r="139" spans="2:14" ht="15.75" customHeight="1">
      <c r="B139" s="1719"/>
      <c r="C139" s="1720"/>
      <c r="D139" s="1739"/>
      <c r="E139" s="1740"/>
      <c r="F139" s="1741"/>
      <c r="H139" s="1719"/>
      <c r="I139" s="123"/>
      <c r="J139" s="123"/>
      <c r="K139" s="1751"/>
      <c r="L139" s="1752"/>
      <c r="M139" s="1753"/>
      <c r="N139" s="664"/>
    </row>
    <row r="140" spans="2:14" ht="9" customHeight="1">
      <c r="B140" s="123"/>
      <c r="C140" s="123"/>
      <c r="H140" s="123"/>
      <c r="I140" s="123"/>
      <c r="J140" s="123"/>
    </row>
    <row r="141" spans="2:14" ht="15.75" customHeight="1">
      <c r="B141" s="1717" t="s">
        <v>794</v>
      </c>
      <c r="C141" s="1719"/>
      <c r="D141" s="1754" t="str">
        <f>IF(D42="","",D42)</f>
        <v>XXXX</v>
      </c>
      <c r="E141" s="1755"/>
      <c r="F141" s="1756"/>
      <c r="H141" s="1717" t="s">
        <v>795</v>
      </c>
      <c r="I141" s="1717"/>
      <c r="J141" s="1718"/>
      <c r="K141" s="1754" t="str">
        <f>IF(K42="","",K42)</f>
        <v>XXXXX</v>
      </c>
      <c r="L141" s="1755"/>
      <c r="M141" s="1756"/>
      <c r="N141" s="665"/>
    </row>
    <row r="142" spans="2:14" ht="15.75" customHeight="1">
      <c r="B142" s="1719"/>
      <c r="C142" s="1719"/>
      <c r="D142" s="1757"/>
      <c r="E142" s="1758"/>
      <c r="F142" s="1759"/>
      <c r="H142" s="1717"/>
      <c r="I142" s="1717"/>
      <c r="J142" s="1718"/>
      <c r="K142" s="1757"/>
      <c r="L142" s="1758"/>
      <c r="M142" s="1759"/>
      <c r="N142" s="665"/>
    </row>
    <row r="143" spans="2:14" ht="9" customHeight="1">
      <c r="B143" s="611"/>
      <c r="C143" s="611"/>
      <c r="D143" s="668"/>
      <c r="E143" s="668"/>
      <c r="F143" s="668"/>
      <c r="H143" s="722"/>
      <c r="I143" s="722"/>
      <c r="J143" s="722"/>
      <c r="K143" s="668"/>
      <c r="L143" s="668"/>
      <c r="M143" s="668"/>
      <c r="N143" s="665"/>
    </row>
    <row r="144" spans="2:14" ht="30.75" customHeight="1">
      <c r="B144" s="1719" t="s">
        <v>756</v>
      </c>
      <c r="C144" s="1720"/>
      <c r="D144" s="1732" t="s">
        <v>764</v>
      </c>
      <c r="E144" s="1733"/>
      <c r="F144" s="1734"/>
      <c r="H144" s="656" t="s">
        <v>758</v>
      </c>
      <c r="I144" s="123"/>
      <c r="J144" s="123"/>
      <c r="K144" s="1732" t="s">
        <v>759</v>
      </c>
      <c r="L144" s="1733"/>
      <c r="M144" s="1734"/>
      <c r="N144" s="104"/>
    </row>
    <row r="145" spans="2:14" ht="9" customHeight="1">
      <c r="B145" s="669"/>
      <c r="C145" s="669"/>
      <c r="E145" s="670"/>
      <c r="H145" s="656"/>
      <c r="I145" s="123"/>
      <c r="J145" s="123"/>
      <c r="K145" s="671"/>
      <c r="L145" s="671"/>
      <c r="M145" s="671"/>
      <c r="N145" s="13"/>
    </row>
    <row r="146" spans="2:14" ht="25.5" customHeight="1">
      <c r="B146" s="656" t="s">
        <v>752</v>
      </c>
      <c r="C146" s="123"/>
      <c r="D146" s="656" t="s">
        <v>753</v>
      </c>
      <c r="E146" s="199" t="str">
        <f>+IF(E47="","",E47)</f>
        <v/>
      </c>
      <c r="F146" s="657"/>
      <c r="G146" s="656" t="s">
        <v>745</v>
      </c>
      <c r="H146" s="657"/>
      <c r="I146" s="199" t="str">
        <f>+IF(I47="","",I47)</f>
        <v/>
      </c>
      <c r="J146" s="183"/>
      <c r="K146" s="1732" t="s">
        <v>765</v>
      </c>
      <c r="L146" s="1733"/>
      <c r="M146" s="1734"/>
      <c r="N146" s="104"/>
    </row>
    <row r="147" spans="2:14" ht="15.75">
      <c r="B147" s="123"/>
      <c r="C147" s="123"/>
      <c r="H147" s="123"/>
      <c r="I147" s="123"/>
      <c r="J147" s="123"/>
    </row>
    <row r="148" spans="2:14" ht="15.75">
      <c r="B148" s="1735" t="s">
        <v>747</v>
      </c>
      <c r="C148" s="1735"/>
      <c r="D148" s="1735"/>
      <c r="E148" s="1735"/>
      <c r="F148" s="1735"/>
      <c r="H148" s="1735" t="s">
        <v>748</v>
      </c>
      <c r="I148" s="1735"/>
      <c r="J148" s="1735"/>
      <c r="K148" s="1735"/>
      <c r="L148" s="1735"/>
      <c r="M148" s="1735"/>
      <c r="N148" s="611"/>
    </row>
    <row r="149" spans="2:14" ht="8.25" customHeight="1">
      <c r="B149" s="123"/>
      <c r="C149" s="123"/>
      <c r="H149" s="123"/>
      <c r="I149" s="123"/>
      <c r="J149" s="123"/>
    </row>
    <row r="150" spans="2:14" ht="15" customHeight="1">
      <c r="B150" s="1723" t="str">
        <f>IF(B51="","",B51)</f>
        <v>Vehículo sin ningún arañazo y limpio</v>
      </c>
      <c r="C150" s="1724"/>
      <c r="D150" s="1724"/>
      <c r="E150" s="1724"/>
      <c r="F150" s="1725"/>
      <c r="H150" s="1723" t="str">
        <f>IF(H51="","",H51)</f>
        <v>Todo según lo previsto al inicio: sin novedades</v>
      </c>
      <c r="I150" s="1724"/>
      <c r="J150" s="1724"/>
      <c r="K150" s="1724"/>
      <c r="L150" s="1724"/>
      <c r="M150" s="1725"/>
      <c r="N150" s="176"/>
    </row>
    <row r="151" spans="2:14" ht="15" customHeight="1">
      <c r="B151" s="1726"/>
      <c r="C151" s="1727"/>
      <c r="D151" s="1727"/>
      <c r="E151" s="1727"/>
      <c r="F151" s="1728"/>
      <c r="H151" s="1726"/>
      <c r="I151" s="1727"/>
      <c r="J151" s="1727"/>
      <c r="K151" s="1727"/>
      <c r="L151" s="1727"/>
      <c r="M151" s="1728"/>
      <c r="N151" s="176"/>
    </row>
    <row r="152" spans="2:14" ht="15" customHeight="1">
      <c r="B152" s="1726"/>
      <c r="C152" s="1727"/>
      <c r="D152" s="1727"/>
      <c r="E152" s="1727"/>
      <c r="F152" s="1728"/>
      <c r="H152" s="1726"/>
      <c r="I152" s="1727"/>
      <c r="J152" s="1727"/>
      <c r="K152" s="1727"/>
      <c r="L152" s="1727"/>
      <c r="M152" s="1728"/>
      <c r="N152" s="176"/>
    </row>
    <row r="153" spans="2:14" ht="15" customHeight="1">
      <c r="B153" s="1726"/>
      <c r="C153" s="1727"/>
      <c r="D153" s="1727"/>
      <c r="E153" s="1727"/>
      <c r="F153" s="1728"/>
      <c r="H153" s="1726"/>
      <c r="I153" s="1727"/>
      <c r="J153" s="1727"/>
      <c r="K153" s="1727"/>
      <c r="L153" s="1727"/>
      <c r="M153" s="1728"/>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9"/>
      <c r="C158" s="1730"/>
      <c r="D158" s="1730"/>
      <c r="E158" s="1730"/>
      <c r="F158" s="1731"/>
      <c r="H158" s="1729"/>
      <c r="I158" s="1730"/>
      <c r="J158" s="1730"/>
      <c r="K158" s="1730"/>
      <c r="L158" s="1730"/>
      <c r="M158" s="1731"/>
      <c r="N158" s="176"/>
    </row>
    <row r="159" spans="2:14" ht="30" customHeight="1"/>
    <row r="161" spans="2:14" ht="14.25" customHeight="1"/>
    <row r="162" spans="2:14" ht="19.5" customHeight="1">
      <c r="B162" s="674" t="s">
        <v>370</v>
      </c>
      <c r="C162" s="675"/>
      <c r="D162" s="675"/>
      <c r="E162" s="675"/>
      <c r="F162" s="675"/>
      <c r="G162" s="675"/>
      <c r="H162" s="675"/>
      <c r="I162" s="675"/>
      <c r="J162" s="675"/>
      <c r="K162" s="675"/>
      <c r="L162" s="675"/>
      <c r="M162" s="675"/>
    </row>
    <row r="163" spans="2:14" ht="15" customHeight="1">
      <c r="B163" s="1716" t="s">
        <v>791</v>
      </c>
      <c r="C163" s="1716"/>
      <c r="D163" s="1716"/>
      <c r="E163" s="1716"/>
      <c r="F163" s="1716"/>
      <c r="G163" s="1716"/>
      <c r="H163" s="1716"/>
      <c r="I163" s="1716"/>
      <c r="J163" s="1716"/>
      <c r="K163" s="1716"/>
      <c r="L163" s="1716"/>
      <c r="M163" s="1716"/>
      <c r="N163" s="1716"/>
    </row>
    <row r="164" spans="2:14" ht="15" customHeight="1">
      <c r="B164" s="1716"/>
      <c r="C164" s="1716"/>
      <c r="D164" s="1716"/>
      <c r="E164" s="1716"/>
      <c r="F164" s="1716"/>
      <c r="G164" s="1716"/>
      <c r="H164" s="1716"/>
      <c r="I164" s="1716"/>
      <c r="J164" s="1716"/>
      <c r="K164" s="1716"/>
      <c r="L164" s="1716"/>
      <c r="M164" s="1716"/>
      <c r="N164" s="1716"/>
    </row>
    <row r="165" spans="2:14" ht="15" customHeight="1">
      <c r="B165" s="1716"/>
      <c r="C165" s="1716"/>
      <c r="D165" s="1716"/>
      <c r="E165" s="1716"/>
      <c r="F165" s="1716"/>
      <c r="G165" s="1716"/>
      <c r="H165" s="1716"/>
      <c r="I165" s="1716"/>
      <c r="J165" s="1716"/>
      <c r="K165" s="1716"/>
      <c r="L165" s="1716"/>
      <c r="M165" s="1716"/>
      <c r="N165" s="1716"/>
    </row>
    <row r="166" spans="2:14" ht="15" customHeight="1">
      <c r="B166" s="1716"/>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6.5" customHeight="1">
      <c r="B168" s="1716"/>
      <c r="C168" s="1716"/>
      <c r="D168" s="1716"/>
      <c r="E168" s="1716"/>
      <c r="F168" s="1716"/>
      <c r="G168" s="1716"/>
      <c r="H168" s="1716"/>
      <c r="I168" s="1716"/>
      <c r="J168" s="1716"/>
      <c r="K168" s="1716"/>
      <c r="L168" s="1716"/>
      <c r="M168" s="1716"/>
      <c r="N168" s="1716"/>
    </row>
    <row r="169" spans="2:14" ht="18.75">
      <c r="B169" s="1715" t="s">
        <v>371</v>
      </c>
      <c r="C169" s="1715"/>
      <c r="D169" s="1715"/>
      <c r="E169" s="1715"/>
      <c r="F169" s="1715"/>
      <c r="G169" s="1715"/>
      <c r="H169" s="1715"/>
      <c r="I169" s="1715"/>
      <c r="J169" s="1715"/>
      <c r="K169" s="1715"/>
      <c r="L169" s="1715"/>
      <c r="M169" s="1715"/>
      <c r="N169" s="727"/>
    </row>
    <row r="170" spans="2:14" ht="15" customHeight="1">
      <c r="B170" s="1716" t="s">
        <v>792</v>
      </c>
      <c r="C170" s="1716"/>
      <c r="D170" s="1716"/>
      <c r="E170" s="1716"/>
      <c r="F170" s="1716"/>
      <c r="G170" s="1716"/>
      <c r="H170" s="1716"/>
      <c r="I170" s="1716"/>
      <c r="J170" s="1716"/>
      <c r="K170" s="1716"/>
      <c r="L170" s="1716"/>
      <c r="M170" s="1716"/>
      <c r="N170" s="1716"/>
    </row>
    <row r="171" spans="2:14" ht="15" customHeight="1">
      <c r="B171" s="1716"/>
      <c r="C171" s="1716"/>
      <c r="D171" s="1716"/>
      <c r="E171" s="1716"/>
      <c r="F171" s="1716"/>
      <c r="G171" s="1716"/>
      <c r="H171" s="1716"/>
      <c r="I171" s="1716"/>
      <c r="J171" s="1716"/>
      <c r="K171" s="1716"/>
      <c r="L171" s="1716"/>
      <c r="M171" s="1716"/>
      <c r="N171" s="1716"/>
    </row>
    <row r="172" spans="2:14" ht="15" customHeight="1">
      <c r="B172" s="1716"/>
      <c r="C172" s="1716"/>
      <c r="D172" s="1716"/>
      <c r="E172" s="1716"/>
      <c r="F172" s="1716"/>
      <c r="G172" s="1716"/>
      <c r="H172" s="1716"/>
      <c r="I172" s="1716"/>
      <c r="J172" s="1716"/>
      <c r="K172" s="1716"/>
      <c r="L172" s="1716"/>
      <c r="M172" s="1716"/>
      <c r="N172" s="1716"/>
    </row>
    <row r="173" spans="2:14" ht="15" customHeight="1">
      <c r="B173" s="1716"/>
      <c r="C173" s="1716"/>
      <c r="D173" s="1716"/>
      <c r="E173" s="1716"/>
      <c r="F173" s="1716"/>
      <c r="G173" s="1716"/>
      <c r="H173" s="1716"/>
      <c r="I173" s="1716"/>
      <c r="J173" s="1716"/>
      <c r="K173" s="1716"/>
      <c r="L173" s="1716"/>
      <c r="M173" s="1716"/>
      <c r="N173" s="1716"/>
    </row>
    <row r="174" spans="2:14" ht="21" customHeight="1">
      <c r="B174" s="1716"/>
      <c r="C174" s="1716"/>
      <c r="D174" s="1716"/>
      <c r="E174" s="1716"/>
      <c r="F174" s="1716"/>
      <c r="G174" s="1716"/>
      <c r="H174" s="1716"/>
      <c r="I174" s="1716"/>
      <c r="J174" s="1716"/>
      <c r="K174" s="1716"/>
      <c r="L174" s="1716"/>
      <c r="M174" s="1716"/>
      <c r="N174" s="1716"/>
    </row>
    <row r="175" spans="2:14" ht="18.75">
      <c r="B175" s="1715" t="s">
        <v>372</v>
      </c>
      <c r="C175" s="1715"/>
      <c r="D175" s="1715"/>
      <c r="E175" s="1715"/>
      <c r="F175" s="1715"/>
      <c r="G175" s="1715"/>
      <c r="H175" s="1715"/>
      <c r="I175" s="1715"/>
      <c r="J175" s="1715"/>
      <c r="K175" s="1715"/>
      <c r="L175" s="1715"/>
      <c r="M175" s="1715"/>
      <c r="N175" s="727"/>
    </row>
    <row r="176" spans="2:14" ht="15" customHeight="1">
      <c r="B176" s="1716" t="s">
        <v>766</v>
      </c>
      <c r="C176" s="1716"/>
      <c r="D176" s="1716"/>
      <c r="E176" s="1716"/>
      <c r="F176" s="1716"/>
      <c r="G176" s="1716"/>
      <c r="H176" s="1716"/>
      <c r="I176" s="1716"/>
      <c r="J176" s="1716"/>
      <c r="K176" s="1716"/>
      <c r="L176" s="1716"/>
      <c r="M176" s="1716"/>
      <c r="N176" s="1716"/>
    </row>
    <row r="177" spans="2:14" ht="15" customHeight="1">
      <c r="B177" s="1716"/>
      <c r="C177" s="1716"/>
      <c r="D177" s="1716"/>
      <c r="E177" s="1716"/>
      <c r="F177" s="1716"/>
      <c r="G177" s="1716"/>
      <c r="H177" s="1716"/>
      <c r="I177" s="1716"/>
      <c r="J177" s="1716"/>
      <c r="K177" s="1716"/>
      <c r="L177" s="1716"/>
      <c r="M177" s="1716"/>
      <c r="N177" s="1716"/>
    </row>
    <row r="178" spans="2:14" ht="26.25" customHeight="1">
      <c r="B178" s="1716"/>
      <c r="C178" s="1716"/>
      <c r="D178" s="1716"/>
      <c r="E178" s="1716"/>
      <c r="F178" s="1716"/>
      <c r="G178" s="1716"/>
      <c r="H178" s="1716"/>
      <c r="I178" s="1716"/>
      <c r="J178" s="1716"/>
      <c r="K178" s="1716"/>
      <c r="L178" s="1716"/>
      <c r="M178" s="1716"/>
      <c r="N178" s="1716"/>
    </row>
    <row r="179" spans="2:14" ht="43.5" customHeight="1">
      <c r="B179" s="1721" t="s">
        <v>793</v>
      </c>
      <c r="C179" s="1721"/>
      <c r="D179" s="1721"/>
      <c r="E179" s="1721"/>
      <c r="F179" s="1721"/>
      <c r="G179" s="1721"/>
      <c r="H179" s="1721"/>
      <c r="I179" s="1721"/>
      <c r="J179" s="1721"/>
      <c r="K179" s="1721"/>
      <c r="L179" s="1721"/>
      <c r="M179" s="1721"/>
      <c r="N179" s="1721"/>
    </row>
    <row r="180" spans="2:14" ht="18" customHeight="1">
      <c r="B180" s="1722" t="s">
        <v>749</v>
      </c>
      <c r="C180" s="1722"/>
      <c r="D180" s="1722"/>
      <c r="E180" s="1722"/>
      <c r="F180" s="1722"/>
      <c r="G180" s="1722"/>
      <c r="H180" s="1722"/>
      <c r="I180" s="1722"/>
      <c r="J180" s="1722"/>
      <c r="K180" s="1722"/>
      <c r="L180" s="1722"/>
      <c r="M180" s="1722"/>
      <c r="N180" s="672"/>
    </row>
    <row r="181" spans="2:14" ht="104.25" customHeight="1">
      <c r="B181" s="1716" t="s">
        <v>761</v>
      </c>
      <c r="C181" s="1716"/>
      <c r="D181" s="1716"/>
      <c r="E181" s="1716"/>
      <c r="F181" s="1716"/>
      <c r="G181" s="1716"/>
      <c r="H181" s="1716"/>
      <c r="I181" s="1716"/>
      <c r="J181" s="1716"/>
      <c r="K181" s="1716"/>
      <c r="L181" s="1716"/>
      <c r="M181" s="1716"/>
      <c r="N181" s="1716"/>
    </row>
    <row r="182" spans="2:14" ht="24" customHeight="1">
      <c r="B182" s="1715" t="s">
        <v>750</v>
      </c>
      <c r="C182" s="1715"/>
      <c r="D182" s="1715"/>
      <c r="E182" s="1715"/>
      <c r="F182" s="1715"/>
      <c r="G182" s="1715"/>
      <c r="H182" s="1715"/>
      <c r="I182" s="1715"/>
      <c r="J182" s="1715"/>
      <c r="K182" s="1715"/>
      <c r="L182" s="1715"/>
      <c r="M182" s="1715"/>
      <c r="N182" s="727"/>
    </row>
    <row r="183" spans="2:14" ht="15" customHeight="1">
      <c r="B183" s="1716" t="str">
        <f>B79</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3" s="1716"/>
      <c r="D183" s="1716"/>
      <c r="E183" s="1716"/>
      <c r="F183" s="1716"/>
      <c r="G183" s="1716"/>
      <c r="H183" s="1716"/>
      <c r="I183" s="1716"/>
      <c r="J183" s="1716"/>
      <c r="K183" s="1716"/>
      <c r="L183" s="1716"/>
      <c r="M183" s="1716"/>
      <c r="N183" s="1716"/>
    </row>
    <row r="184" spans="2:14" ht="15" customHeight="1">
      <c r="B184" s="1716"/>
      <c r="C184" s="1716"/>
      <c r="D184" s="1716"/>
      <c r="E184" s="1716"/>
      <c r="F184" s="1716"/>
      <c r="G184" s="1716"/>
      <c r="H184" s="1716"/>
      <c r="I184" s="1716"/>
      <c r="J184" s="1716"/>
      <c r="K184" s="1716"/>
      <c r="L184" s="1716"/>
      <c r="M184" s="1716"/>
      <c r="N184" s="1716"/>
    </row>
    <row r="185" spans="2:14" ht="45.75" customHeight="1">
      <c r="B185" s="1716"/>
      <c r="C185" s="1716"/>
      <c r="D185" s="1716"/>
      <c r="E185" s="1716"/>
      <c r="F185" s="1716"/>
      <c r="G185" s="1716"/>
      <c r="H185" s="1716"/>
      <c r="I185" s="1716"/>
      <c r="J185" s="1716"/>
      <c r="K185" s="1716"/>
      <c r="L185" s="1716"/>
      <c r="M185" s="1716"/>
      <c r="N185" s="1716"/>
    </row>
    <row r="186" spans="2:14" ht="222.75" customHeight="1">
      <c r="B186" s="1716"/>
      <c r="C186" s="1716"/>
      <c r="D186" s="1716"/>
      <c r="E186" s="1716"/>
      <c r="F186" s="1716"/>
      <c r="G186" s="1716"/>
      <c r="H186" s="1716"/>
      <c r="I186" s="1716"/>
      <c r="J186" s="1716"/>
      <c r="K186" s="1716"/>
      <c r="L186" s="1716"/>
      <c r="M186" s="1716"/>
      <c r="N186" s="1716"/>
    </row>
    <row r="187" spans="2:14" ht="15.75" customHeight="1">
      <c r="B187" s="1715" t="s">
        <v>751</v>
      </c>
      <c r="C187" s="1715"/>
      <c r="D187" s="1715"/>
      <c r="E187" s="1715"/>
      <c r="F187" s="1715"/>
      <c r="G187" s="1715"/>
      <c r="H187" s="1715"/>
      <c r="I187" s="1715"/>
      <c r="J187" s="1715"/>
      <c r="K187" s="1715"/>
      <c r="L187" s="1715"/>
      <c r="M187" s="1715"/>
      <c r="N187" s="727"/>
    </row>
    <row r="188" spans="2:14" ht="15" customHeight="1">
      <c r="B188" s="1716" t="s">
        <v>790</v>
      </c>
      <c r="C188" s="1716"/>
      <c r="D188" s="1716"/>
      <c r="E188" s="1716"/>
      <c r="F188" s="1716"/>
      <c r="G188" s="1716"/>
      <c r="H188" s="1716"/>
      <c r="I188" s="1716"/>
      <c r="J188" s="1716"/>
      <c r="K188" s="1716"/>
      <c r="L188" s="1716"/>
      <c r="M188" s="1716"/>
      <c r="N188" s="1716"/>
    </row>
    <row r="189" spans="2:14" ht="15" customHeight="1">
      <c r="B189" s="1716"/>
      <c r="C189" s="1716"/>
      <c r="D189" s="1716"/>
      <c r="E189" s="1716"/>
      <c r="F189" s="1716"/>
      <c r="G189" s="1716"/>
      <c r="H189" s="1716"/>
      <c r="I189" s="1716"/>
      <c r="J189" s="1716"/>
      <c r="K189" s="1716"/>
      <c r="L189" s="1716"/>
      <c r="M189" s="1716"/>
      <c r="N189" s="1716"/>
    </row>
    <row r="190" spans="2:14" ht="23.25" customHeight="1">
      <c r="B190" s="1716"/>
      <c r="C190" s="1716"/>
      <c r="D190" s="1716"/>
      <c r="E190" s="1716"/>
      <c r="F190" s="1716"/>
      <c r="G190" s="1716"/>
      <c r="H190" s="1716"/>
      <c r="I190" s="1716"/>
      <c r="J190" s="1716"/>
      <c r="K190" s="1716"/>
      <c r="L190" s="1716"/>
      <c r="M190" s="1716"/>
      <c r="N190" s="1716"/>
    </row>
    <row r="191" spans="2:14" ht="18.75">
      <c r="B191" s="434" t="s">
        <v>373</v>
      </c>
      <c r="H191" s="434" t="s">
        <v>374</v>
      </c>
    </row>
    <row r="192" spans="2:14" ht="5.25" customHeight="1"/>
    <row r="200" ht="14.25" customHeight="1"/>
  </sheetData>
  <sheetProtection selectLockedCells="1"/>
  <dataConsolidate link="1"/>
  <mergeCells count="88">
    <mergeCell ref="C20:N20"/>
    <mergeCell ref="C6:F6"/>
    <mergeCell ref="I6:J6"/>
    <mergeCell ref="P7:S8"/>
    <mergeCell ref="B10:N10"/>
    <mergeCell ref="B12:F1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B39:C40"/>
    <mergeCell ref="D39:F40"/>
    <mergeCell ref="K39:M40"/>
    <mergeCell ref="B42:C43"/>
    <mergeCell ref="D42:F43"/>
    <mergeCell ref="H42:J43"/>
    <mergeCell ref="K42:M43"/>
    <mergeCell ref="B76:M76"/>
    <mergeCell ref="B45:C45"/>
    <mergeCell ref="D45:F45"/>
    <mergeCell ref="K45:M45"/>
    <mergeCell ref="K47:M47"/>
    <mergeCell ref="B51:F56"/>
    <mergeCell ref="H51:M56"/>
    <mergeCell ref="B60:N65"/>
    <mergeCell ref="B66:M66"/>
    <mergeCell ref="B67:N71"/>
    <mergeCell ref="B72:M72"/>
    <mergeCell ref="B73:N75"/>
    <mergeCell ref="G120:M120"/>
    <mergeCell ref="B77:N77"/>
    <mergeCell ref="B78:M78"/>
    <mergeCell ref="B79:N82"/>
    <mergeCell ref="B83:M83"/>
    <mergeCell ref="B84:N86"/>
    <mergeCell ref="C104:F104"/>
    <mergeCell ref="B108:N108"/>
    <mergeCell ref="B110:F111"/>
    <mergeCell ref="C118:M118"/>
    <mergeCell ref="B119:C119"/>
    <mergeCell ref="D119:M119"/>
    <mergeCell ref="D121:F121"/>
    <mergeCell ref="H121:M121"/>
    <mergeCell ref="B124:N124"/>
    <mergeCell ref="B127:N127"/>
    <mergeCell ref="D132:F133"/>
    <mergeCell ref="K132:M133"/>
    <mergeCell ref="D135:F136"/>
    <mergeCell ref="K135:M136"/>
    <mergeCell ref="D138:F139"/>
    <mergeCell ref="K138:M139"/>
    <mergeCell ref="B141:C142"/>
    <mergeCell ref="D141:F142"/>
    <mergeCell ref="K141:M142"/>
    <mergeCell ref="B175:M175"/>
    <mergeCell ref="B144:C144"/>
    <mergeCell ref="D144:F144"/>
    <mergeCell ref="K144:M144"/>
    <mergeCell ref="K146:M146"/>
    <mergeCell ref="B148:F148"/>
    <mergeCell ref="H148:M148"/>
    <mergeCell ref="B187:M187"/>
    <mergeCell ref="B188:N190"/>
    <mergeCell ref="H141:J142"/>
    <mergeCell ref="H138:H139"/>
    <mergeCell ref="B138:C139"/>
    <mergeCell ref="B176:N178"/>
    <mergeCell ref="B179:N179"/>
    <mergeCell ref="B180:M180"/>
    <mergeCell ref="B181:N181"/>
    <mergeCell ref="B182:M182"/>
    <mergeCell ref="B183:N186"/>
    <mergeCell ref="B150:F158"/>
    <mergeCell ref="H150:M158"/>
    <mergeCell ref="B163:N168"/>
    <mergeCell ref="B169:M169"/>
    <mergeCell ref="B170:N174"/>
  </mergeCells>
  <dataValidations count="1">
    <dataValidation type="list" allowBlank="1" showInputMessage="1" showErrorMessage="1" sqref="I47 E47" xr:uid="{00000000-0002-0000-09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2" manualBreakCount="2">
    <brk id="57" max="14" man="1"/>
    <brk id="160"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203"/>
  <sheetViews>
    <sheetView topLeftCell="A63" zoomScale="70" zoomScaleNormal="70" zoomScalePageLayoutView="73" workbookViewId="0">
      <selection activeCell="C6" sqref="C6:F6"/>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C3" s="652"/>
      <c r="D3" s="652"/>
      <c r="E3" s="652"/>
      <c r="F3" s="652"/>
      <c r="G3" s="652"/>
      <c r="H3" s="652"/>
      <c r="I3" s="652"/>
      <c r="J3" s="653"/>
      <c r="K3" s="652"/>
      <c r="L3" s="652"/>
      <c r="M3" s="652"/>
      <c r="N3" s="652"/>
      <c r="O3" s="652"/>
    </row>
    <row r="4" spans="1:26" ht="23.25">
      <c r="A4" s="652"/>
      <c r="B4" s="652"/>
      <c r="C4" s="652"/>
      <c r="D4" s="652"/>
      <c r="E4" s="652"/>
      <c r="F4" s="652"/>
      <c r="G4" s="1833" t="s">
        <v>856</v>
      </c>
      <c r="H4" s="1833"/>
      <c r="I4" s="1833"/>
      <c r="J4" s="1833"/>
      <c r="K4" s="1833"/>
      <c r="L4" s="1833"/>
      <c r="M4" s="1833"/>
      <c r="N4" s="1833"/>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877"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855</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877" t="s">
        <v>351</v>
      </c>
    </row>
    <row r="19" spans="2:14" ht="10.5" customHeight="1">
      <c r="B19" s="24"/>
    </row>
    <row r="20" spans="2:14" ht="18.75" customHeight="1">
      <c r="B20" s="123" t="s">
        <v>352</v>
      </c>
      <c r="C20" s="1826" t="str">
        <f>'1) INTRODUCIR DATOS'!F7&amp;" "&amp;'1) INTRODUCIR DATOS'!F8&amp;" "&amp;'1) INTRODUCIR DATOS'!F9</f>
        <v>RENE ANTONIO PEREZ GARCIA</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CRTA. NACIONAL II 19</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877"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877"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15" customHeight="1">
      <c r="B56" s="1780"/>
      <c r="C56" s="1781"/>
      <c r="D56" s="1781"/>
      <c r="E56" s="1781"/>
      <c r="F56" s="1782"/>
      <c r="H56" s="1780"/>
      <c r="I56" s="1781"/>
      <c r="J56" s="1781"/>
      <c r="K56" s="1781"/>
      <c r="L56" s="1781"/>
      <c r="M56" s="1782"/>
      <c r="N56" s="724"/>
    </row>
    <row r="57" spans="2:17" ht="60.4" customHeight="1">
      <c r="B57" s="1783"/>
      <c r="C57" s="1784"/>
      <c r="D57" s="1784"/>
      <c r="E57" s="1784"/>
      <c r="F57" s="1785"/>
      <c r="H57" s="1783"/>
      <c r="I57" s="1784"/>
      <c r="J57" s="1784"/>
      <c r="K57" s="1784"/>
      <c r="L57" s="1784"/>
      <c r="M57" s="1785"/>
      <c r="N57" s="724"/>
      <c r="Q57" s="437"/>
    </row>
    <row r="58" spans="2:17" ht="15" customHeight="1"/>
    <row r="59" spans="2:17" ht="16.5" customHeight="1"/>
    <row r="60" spans="2:17">
      <c r="B60" s="878" t="s">
        <v>370</v>
      </c>
    </row>
    <row r="61" spans="2:17" ht="15" customHeight="1">
      <c r="B61" s="1716" t="s">
        <v>788</v>
      </c>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5" customHeight="1">
      <c r="B65" s="1716"/>
      <c r="C65" s="1716"/>
      <c r="D65" s="1716"/>
      <c r="E65" s="1716"/>
      <c r="F65" s="1716"/>
      <c r="G65" s="1716"/>
      <c r="H65" s="1716"/>
      <c r="I65" s="1716"/>
      <c r="J65" s="1716"/>
      <c r="K65" s="1716"/>
      <c r="L65" s="1716"/>
      <c r="M65" s="1716"/>
      <c r="N65" s="1716"/>
    </row>
    <row r="66" spans="2:14" ht="17.25" customHeight="1">
      <c r="B66" s="1716"/>
      <c r="C66" s="1716"/>
      <c r="D66" s="1716"/>
      <c r="E66" s="1716"/>
      <c r="F66" s="1716"/>
      <c r="G66" s="1716"/>
      <c r="H66" s="1716"/>
      <c r="I66" s="1716"/>
      <c r="J66" s="1716"/>
      <c r="K66" s="1716"/>
      <c r="L66" s="1716"/>
      <c r="M66" s="1716"/>
      <c r="N66" s="1716"/>
    </row>
    <row r="67" spans="2:14" ht="18.75">
      <c r="B67" s="1830" t="s">
        <v>371</v>
      </c>
      <c r="C67" s="1830"/>
      <c r="D67" s="1830"/>
      <c r="E67" s="1830"/>
      <c r="F67" s="1830"/>
      <c r="G67" s="1830"/>
      <c r="H67" s="1830"/>
      <c r="I67" s="1830"/>
      <c r="J67" s="1830"/>
      <c r="K67" s="1830"/>
      <c r="L67" s="1830"/>
      <c r="M67" s="1830"/>
      <c r="N67" s="727"/>
    </row>
    <row r="68" spans="2:14" ht="15" customHeight="1">
      <c r="B68" s="1716" t="s">
        <v>789</v>
      </c>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15" customHeight="1">
      <c r="B71" s="1716"/>
      <c r="C71" s="1716"/>
      <c r="D71" s="1716"/>
      <c r="E71" s="1716"/>
      <c r="F71" s="1716"/>
      <c r="G71" s="1716"/>
      <c r="H71" s="1716"/>
      <c r="I71" s="1716"/>
      <c r="J71" s="1716"/>
      <c r="K71" s="1716"/>
      <c r="L71" s="1716"/>
      <c r="M71" s="1716"/>
      <c r="N71" s="1716"/>
    </row>
    <row r="72" spans="2:14" ht="21" customHeight="1">
      <c r="B72" s="1716"/>
      <c r="C72" s="1716"/>
      <c r="D72" s="1716"/>
      <c r="E72" s="1716"/>
      <c r="F72" s="1716"/>
      <c r="G72" s="1716"/>
      <c r="H72" s="1716"/>
      <c r="I72" s="1716"/>
      <c r="J72" s="1716"/>
      <c r="K72" s="1716"/>
      <c r="L72" s="1716"/>
      <c r="M72" s="1716"/>
      <c r="N72" s="1716"/>
    </row>
    <row r="73" spans="2:14" ht="18.75">
      <c r="B73" s="1830" t="s">
        <v>372</v>
      </c>
      <c r="C73" s="1830"/>
      <c r="D73" s="1830"/>
      <c r="E73" s="1830"/>
      <c r="F73" s="1830"/>
      <c r="G73" s="1830"/>
      <c r="H73" s="1830"/>
      <c r="I73" s="1830"/>
      <c r="J73" s="1830"/>
      <c r="K73" s="1830"/>
      <c r="L73" s="1830"/>
      <c r="M73" s="1830"/>
      <c r="N73" s="727"/>
    </row>
    <row r="74" spans="2:14" ht="15" customHeight="1">
      <c r="B74" s="1716" t="s">
        <v>760</v>
      </c>
      <c r="C74" s="1716"/>
      <c r="D74" s="1716"/>
      <c r="E74" s="1716"/>
      <c r="F74" s="1716"/>
      <c r="G74" s="1716"/>
      <c r="H74" s="1716"/>
      <c r="I74" s="1716"/>
      <c r="J74" s="1716"/>
      <c r="K74" s="1716"/>
      <c r="L74" s="1716"/>
      <c r="M74" s="1716"/>
      <c r="N74" s="1716"/>
    </row>
    <row r="75" spans="2:14" ht="15" customHeight="1">
      <c r="B75" s="1716"/>
      <c r="C75" s="1716"/>
      <c r="D75" s="1716"/>
      <c r="E75" s="1716"/>
      <c r="F75" s="1716"/>
      <c r="G75" s="1716"/>
      <c r="H75" s="1716"/>
      <c r="I75" s="1716"/>
      <c r="J75" s="1716"/>
      <c r="K75" s="1716"/>
      <c r="L75" s="1716"/>
      <c r="M75" s="1716"/>
      <c r="N75" s="1716"/>
    </row>
    <row r="76" spans="2:14" ht="62.25" customHeight="1">
      <c r="B76" s="1716"/>
      <c r="C76" s="1716"/>
      <c r="D76" s="1716"/>
      <c r="E76" s="1716"/>
      <c r="F76" s="1716"/>
      <c r="G76" s="1716"/>
      <c r="H76" s="1716"/>
      <c r="I76" s="1716"/>
      <c r="J76" s="1716"/>
      <c r="K76" s="1716"/>
      <c r="L76" s="1716"/>
      <c r="M76" s="1716"/>
      <c r="N76" s="1716"/>
    </row>
    <row r="77" spans="2:14" ht="17.25" customHeight="1">
      <c r="B77" s="1829" t="s">
        <v>749</v>
      </c>
      <c r="C77" s="1829"/>
      <c r="D77" s="1829"/>
      <c r="E77" s="1829"/>
      <c r="F77" s="1829"/>
      <c r="G77" s="1829"/>
      <c r="H77" s="1829"/>
      <c r="I77" s="1829"/>
      <c r="J77" s="1829"/>
      <c r="K77" s="1829"/>
      <c r="L77" s="1829"/>
      <c r="M77" s="1829"/>
      <c r="N77" s="666"/>
    </row>
    <row r="78" spans="2:14" ht="106.5" customHeight="1">
      <c r="B78" s="1721" t="s">
        <v>761</v>
      </c>
      <c r="C78" s="1721"/>
      <c r="D78" s="1721"/>
      <c r="E78" s="1721"/>
      <c r="F78" s="1721"/>
      <c r="G78" s="1721"/>
      <c r="H78" s="1721"/>
      <c r="I78" s="1721"/>
      <c r="J78" s="1721"/>
      <c r="K78" s="1721"/>
      <c r="L78" s="1721"/>
      <c r="M78" s="1721"/>
      <c r="N78" s="1721"/>
    </row>
    <row r="79" spans="2:14" ht="24.75" customHeight="1">
      <c r="B79" s="1831" t="s">
        <v>762</v>
      </c>
      <c r="C79" s="1831"/>
      <c r="D79" s="1831"/>
      <c r="E79" s="1831"/>
      <c r="F79" s="1831"/>
      <c r="G79" s="1831"/>
      <c r="H79" s="1831"/>
      <c r="I79" s="1831"/>
      <c r="J79" s="1831"/>
      <c r="K79" s="1831"/>
      <c r="L79" s="1831"/>
      <c r="M79" s="1831"/>
      <c r="N79" s="727"/>
    </row>
    <row r="80" spans="2:14" ht="15" customHeight="1">
      <c r="B80" s="1832" t="s">
        <v>872</v>
      </c>
      <c r="C80" s="1832"/>
      <c r="D80" s="1832"/>
      <c r="E80" s="1832"/>
      <c r="F80" s="1832"/>
      <c r="G80" s="1832"/>
      <c r="H80" s="1832"/>
      <c r="I80" s="1832"/>
      <c r="J80" s="1832"/>
      <c r="K80" s="1832"/>
      <c r="L80" s="1832"/>
      <c r="M80" s="1832"/>
      <c r="N80" s="1832"/>
    </row>
    <row r="81" spans="2:14" ht="15" customHeight="1">
      <c r="B81" s="1832"/>
      <c r="C81" s="1832"/>
      <c r="D81" s="1832"/>
      <c r="E81" s="1832"/>
      <c r="F81" s="1832"/>
      <c r="G81" s="1832"/>
      <c r="H81" s="1832"/>
      <c r="I81" s="1832"/>
      <c r="J81" s="1832"/>
      <c r="K81" s="1832"/>
      <c r="L81" s="1832"/>
      <c r="M81" s="1832"/>
      <c r="N81" s="1832"/>
    </row>
    <row r="82" spans="2:14" ht="24" customHeight="1">
      <c r="B82" s="1832"/>
      <c r="C82" s="1832"/>
      <c r="D82" s="1832"/>
      <c r="E82" s="1832"/>
      <c r="F82" s="1832"/>
      <c r="G82" s="1832"/>
      <c r="H82" s="1832"/>
      <c r="I82" s="1832"/>
      <c r="J82" s="1832"/>
      <c r="K82" s="1832"/>
      <c r="L82" s="1832"/>
      <c r="M82" s="1832"/>
      <c r="N82" s="1832"/>
    </row>
    <row r="83" spans="2:14" ht="288" customHeight="1">
      <c r="B83" s="1832"/>
      <c r="C83" s="1832"/>
      <c r="D83" s="1832"/>
      <c r="E83" s="1832"/>
      <c r="F83" s="1832"/>
      <c r="G83" s="1832"/>
      <c r="H83" s="1832"/>
      <c r="I83" s="1832"/>
      <c r="J83" s="1832"/>
      <c r="K83" s="1832"/>
      <c r="L83" s="1832"/>
      <c r="M83" s="1832"/>
      <c r="N83" s="1832"/>
    </row>
    <row r="84" spans="2:14" ht="18.75">
      <c r="B84" s="1831" t="s">
        <v>763</v>
      </c>
      <c r="C84" s="1831"/>
      <c r="D84" s="1831"/>
      <c r="E84" s="1831"/>
      <c r="F84" s="1831"/>
      <c r="G84" s="1831"/>
      <c r="H84" s="1831"/>
      <c r="I84" s="1831"/>
      <c r="J84" s="1831"/>
      <c r="K84" s="1831"/>
      <c r="L84" s="1831"/>
      <c r="M84" s="1831"/>
      <c r="N84" s="727"/>
    </row>
    <row r="85" spans="2:14" ht="15" customHeight="1">
      <c r="B85" s="1716" t="s">
        <v>790</v>
      </c>
      <c r="C85" s="1716"/>
      <c r="D85" s="1716"/>
      <c r="E85" s="1716"/>
      <c r="F85" s="1716"/>
      <c r="G85" s="1716"/>
      <c r="H85" s="1716"/>
      <c r="I85" s="1716"/>
      <c r="J85" s="1716"/>
      <c r="K85" s="1716"/>
      <c r="L85" s="1716"/>
      <c r="M85" s="1716"/>
      <c r="N85" s="1716"/>
    </row>
    <row r="86" spans="2:14" ht="15" customHeight="1">
      <c r="B86" s="1716"/>
      <c r="C86" s="1716"/>
      <c r="D86" s="1716"/>
      <c r="E86" s="1716"/>
      <c r="F86" s="1716"/>
      <c r="G86" s="1716"/>
      <c r="H86" s="1716"/>
      <c r="I86" s="1716"/>
      <c r="J86" s="1716"/>
      <c r="K86" s="1716"/>
      <c r="L86" s="1716"/>
      <c r="M86" s="1716"/>
      <c r="N86" s="1716"/>
    </row>
    <row r="87" spans="2:14" ht="24" customHeight="1">
      <c r="B87" s="1716"/>
      <c r="C87" s="1716"/>
      <c r="D87" s="1716"/>
      <c r="E87" s="1716"/>
      <c r="F87" s="1716"/>
      <c r="G87" s="1716"/>
      <c r="H87" s="1716"/>
      <c r="I87" s="1716"/>
      <c r="J87" s="1716"/>
      <c r="K87" s="1716"/>
      <c r="L87" s="1716"/>
      <c r="M87" s="1716"/>
      <c r="N87" s="1716"/>
    </row>
    <row r="88" spans="2:14" ht="18.75">
      <c r="B88" s="434" t="s">
        <v>373</v>
      </c>
      <c r="H88" s="434" t="s">
        <v>374</v>
      </c>
    </row>
    <row r="89" spans="2:14" ht="5.25" customHeight="1"/>
    <row r="95" spans="2:14" ht="4.9000000000000004" customHeight="1"/>
    <row r="102" spans="1:15" ht="25.15" customHeight="1">
      <c r="A102" s="652"/>
      <c r="B102" s="652"/>
      <c r="C102" s="652"/>
      <c r="D102" s="652"/>
      <c r="E102" s="652"/>
      <c r="F102" s="652"/>
      <c r="G102" s="652"/>
      <c r="H102" s="652"/>
      <c r="I102" s="652"/>
      <c r="J102" s="652"/>
      <c r="K102" s="652"/>
      <c r="L102" s="652"/>
      <c r="M102" s="652"/>
      <c r="N102" s="652"/>
      <c r="O102" s="652"/>
    </row>
    <row r="103" spans="1:15" ht="15" customHeight="1">
      <c r="A103" s="652"/>
      <c r="B103" s="652"/>
      <c r="C103" s="652"/>
      <c r="D103" s="652"/>
      <c r="E103" s="652"/>
      <c r="F103" s="652"/>
      <c r="G103" s="652"/>
      <c r="H103" s="652"/>
      <c r="I103" s="652"/>
      <c r="J103" s="652"/>
      <c r="K103" s="652"/>
      <c r="L103" s="652"/>
      <c r="M103" s="652"/>
      <c r="N103" s="652"/>
      <c r="O103" s="652"/>
    </row>
    <row r="104" spans="1:15" ht="15" customHeight="1">
      <c r="C104" s="652"/>
      <c r="D104" s="652"/>
      <c r="E104" s="652"/>
      <c r="F104" s="652"/>
      <c r="G104" s="1833" t="s">
        <v>856</v>
      </c>
      <c r="H104" s="1833"/>
      <c r="I104" s="1833"/>
      <c r="J104" s="1833"/>
      <c r="K104" s="1833"/>
      <c r="L104" s="1833"/>
      <c r="M104" s="1833"/>
      <c r="N104" s="1833"/>
      <c r="O104" s="652"/>
    </row>
    <row r="105" spans="1:15" ht="21" customHeight="1">
      <c r="A105" s="652"/>
      <c r="B105" s="652"/>
      <c r="C105" s="652"/>
      <c r="D105" s="652"/>
      <c r="E105" s="652"/>
      <c r="F105" s="652"/>
      <c r="G105" s="652"/>
      <c r="H105" s="652"/>
      <c r="I105" s="652"/>
      <c r="J105" s="652"/>
      <c r="K105" s="652"/>
      <c r="L105" s="652"/>
      <c r="M105" s="652"/>
      <c r="N105" s="652"/>
      <c r="O105" s="652"/>
    </row>
    <row r="107" spans="1:15" ht="18.75">
      <c r="B107" s="123" t="s">
        <v>345</v>
      </c>
      <c r="C107" s="1770" t="str">
        <f>IF(C6="","",C6)</f>
        <v/>
      </c>
      <c r="D107" s="1770"/>
      <c r="E107" s="1770"/>
      <c r="F107" s="1770"/>
      <c r="G107" s="726" t="s">
        <v>346</v>
      </c>
      <c r="H107" s="456" t="str">
        <f>IF(H6="","",H6)</f>
        <v/>
      </c>
      <c r="I107" s="611" t="s">
        <v>347</v>
      </c>
      <c r="J107" s="611"/>
      <c r="K107" s="457" t="str">
        <f>IF(K6="","",K6)</f>
        <v/>
      </c>
      <c r="L107" s="458" t="s">
        <v>98</v>
      </c>
      <c r="M107" s="459" t="str">
        <f>IF(M6="","",M6)</f>
        <v/>
      </c>
      <c r="N107" s="662"/>
    </row>
    <row r="109" spans="1:15" ht="18.75">
      <c r="B109" s="877" t="s">
        <v>348</v>
      </c>
    </row>
    <row r="111" spans="1:15" ht="48" customHeight="1">
      <c r="B111" s="1727" t="s">
        <v>375</v>
      </c>
      <c r="C111" s="1727"/>
      <c r="D111" s="1727"/>
      <c r="E111" s="1727"/>
      <c r="F111" s="1727"/>
      <c r="G111" s="1727"/>
      <c r="H111" s="1727"/>
      <c r="I111" s="1727"/>
      <c r="J111" s="1727"/>
      <c r="K111" s="1727"/>
      <c r="L111" s="1727"/>
      <c r="M111" s="1727"/>
      <c r="N111" s="1727"/>
    </row>
    <row r="112" spans="1:15" ht="9" customHeight="1"/>
    <row r="113" spans="2:14">
      <c r="B113" s="1771" t="s">
        <v>855</v>
      </c>
      <c r="C113" s="1771"/>
      <c r="D113" s="1771"/>
      <c r="E113" s="1771"/>
      <c r="F113" s="1771"/>
    </row>
    <row r="114" spans="2:14" ht="20.25" customHeight="1">
      <c r="B114" s="1771"/>
      <c r="C114" s="1771"/>
      <c r="D114" s="1771"/>
      <c r="E114" s="1771"/>
      <c r="F114" s="1771"/>
    </row>
    <row r="118" spans="2:14">
      <c r="F118" s="460"/>
      <c r="G118" s="460"/>
      <c r="H118" s="460"/>
      <c r="I118" s="460"/>
      <c r="J118" s="460"/>
    </row>
    <row r="119" spans="2:14" ht="18.75">
      <c r="B119" s="877" t="s">
        <v>351</v>
      </c>
    </row>
    <row r="120" spans="2:14">
      <c r="B120" s="24"/>
    </row>
    <row r="121" spans="2:14" ht="18.75" customHeight="1">
      <c r="B121" s="123" t="s">
        <v>352</v>
      </c>
      <c r="C121" s="1772" t="str">
        <f>IF(C20="","",C20)</f>
        <v>RENE ANTONIO PEREZ GARCIA</v>
      </c>
      <c r="D121" s="1772"/>
      <c r="E121" s="1772"/>
      <c r="F121" s="1772"/>
      <c r="G121" s="1772"/>
      <c r="H121" s="1772"/>
      <c r="I121" s="1772"/>
      <c r="J121" s="1772"/>
      <c r="K121" s="1772"/>
      <c r="L121" s="1772"/>
      <c r="M121" s="1772"/>
      <c r="N121" s="459"/>
    </row>
    <row r="122" spans="2:14" ht="18.75" customHeight="1">
      <c r="B122" s="1735" t="s">
        <v>353</v>
      </c>
      <c r="C122" s="1735"/>
      <c r="D122" s="1761" t="str">
        <f>IF(D21="","",D21)</f>
        <v>CRTA. NACIONAL II 19</v>
      </c>
      <c r="E122" s="1761"/>
      <c r="F122" s="1761"/>
      <c r="G122" s="1761"/>
      <c r="H122" s="1761"/>
      <c r="I122" s="1761"/>
      <c r="J122" s="1761"/>
      <c r="K122" s="1761"/>
      <c r="L122" s="1761"/>
      <c r="M122" s="1761"/>
      <c r="N122" s="459"/>
    </row>
    <row r="123" spans="2:14" ht="18.75" customHeight="1">
      <c r="B123" s="611" t="s">
        <v>354</v>
      </c>
      <c r="C123" s="123"/>
      <c r="D123" s="123"/>
      <c r="E123" s="123"/>
      <c r="G123" s="1761" t="str">
        <f>IF(G22="","",G22)</f>
        <v/>
      </c>
      <c r="H123" s="1761"/>
      <c r="I123" s="1761"/>
      <c r="J123" s="1761"/>
      <c r="K123" s="1761"/>
      <c r="L123" s="1761"/>
      <c r="M123" s="1761"/>
      <c r="N123" s="723"/>
    </row>
    <row r="124" spans="2:14" ht="18.75" customHeight="1">
      <c r="B124" s="611" t="s">
        <v>355</v>
      </c>
      <c r="C124" s="123"/>
      <c r="D124" s="1760" t="str">
        <f>IF(D23="","",D23)</f>
        <v/>
      </c>
      <c r="E124" s="1760"/>
      <c r="F124" s="1760"/>
      <c r="G124" s="726" t="s">
        <v>356</v>
      </c>
      <c r="H124" s="1761" t="str">
        <f>IF(H23="","",H23)</f>
        <v/>
      </c>
      <c r="I124" s="1761"/>
      <c r="J124" s="1761"/>
      <c r="K124" s="1761"/>
      <c r="L124" s="1761"/>
      <c r="M124" s="1761"/>
      <c r="N124" s="723"/>
    </row>
    <row r="125" spans="2:14" ht="15.75">
      <c r="B125" s="611" t="s">
        <v>357</v>
      </c>
      <c r="C125" s="123"/>
      <c r="D125" s="123"/>
      <c r="E125" s="123"/>
      <c r="F125" s="123"/>
      <c r="G125" s="123"/>
      <c r="H125" s="123"/>
      <c r="I125" s="123"/>
      <c r="J125" s="123"/>
      <c r="K125" s="123"/>
      <c r="L125" s="123"/>
      <c r="M125" s="667"/>
      <c r="N125" s="667"/>
    </row>
    <row r="126" spans="2:14" ht="15.75">
      <c r="B126" s="611"/>
      <c r="C126" s="123"/>
      <c r="D126" s="123"/>
      <c r="E126" s="123"/>
      <c r="F126" s="123"/>
      <c r="G126" s="123"/>
      <c r="H126" s="123"/>
      <c r="I126" s="123"/>
      <c r="J126" s="123"/>
      <c r="K126" s="123"/>
      <c r="L126" s="123"/>
      <c r="M126" s="123"/>
      <c r="N126" s="123"/>
    </row>
    <row r="127" spans="2:14" ht="31.5" customHeight="1">
      <c r="B127" s="1762" t="str">
        <f>IF(B25="","",B25)</f>
        <v xml:space="preserve">El Beneficiario debe tener mínimo XX años, y ser titular, durante un mínimo de XX años, de un carnet de conducir en vigor durante todo el periodo de préstamo gratuito
</v>
      </c>
      <c r="C127" s="1762"/>
      <c r="D127" s="1762"/>
      <c r="E127" s="1762"/>
      <c r="F127" s="1762"/>
      <c r="G127" s="1762"/>
      <c r="H127" s="1762"/>
      <c r="I127" s="1762"/>
      <c r="J127" s="1762"/>
      <c r="K127" s="1762"/>
      <c r="L127" s="1762"/>
      <c r="M127" s="1762"/>
      <c r="N127" s="1762"/>
    </row>
    <row r="129" spans="2:14" ht="18.75">
      <c r="B129" s="877" t="s">
        <v>358</v>
      </c>
    </row>
    <row r="130" spans="2:14" ht="74.25" customHeight="1">
      <c r="B130"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30" s="1727"/>
      <c r="D130" s="1727"/>
      <c r="E130" s="1727"/>
      <c r="F130" s="1727"/>
      <c r="G130" s="1727"/>
      <c r="H130" s="1727"/>
      <c r="I130" s="1727"/>
      <c r="J130" s="1727"/>
      <c r="K130" s="1727"/>
      <c r="L130" s="1727"/>
      <c r="M130" s="1727"/>
      <c r="N130" s="1727"/>
    </row>
    <row r="131" spans="2:14" ht="18.75">
      <c r="B131" s="877" t="s">
        <v>359</v>
      </c>
    </row>
    <row r="132" spans="2:14" ht="9.75" customHeight="1"/>
    <row r="133" spans="2:14" ht="15.75">
      <c r="B133" s="123" t="s">
        <v>360</v>
      </c>
      <c r="C133" s="123"/>
      <c r="H133" s="123" t="s">
        <v>361</v>
      </c>
      <c r="I133" s="123"/>
      <c r="J133" s="123"/>
    </row>
    <row r="134" spans="2:14" ht="15.75">
      <c r="B134" s="123"/>
      <c r="C134" s="123"/>
      <c r="H134" s="123"/>
      <c r="I134" s="123"/>
      <c r="J134" s="123"/>
    </row>
    <row r="135" spans="2:14" ht="15.75" customHeight="1">
      <c r="B135" s="123" t="s">
        <v>362</v>
      </c>
      <c r="C135" s="123"/>
      <c r="D135" s="1763" t="str">
        <f>IF(D33="","",D33)</f>
        <v>Renault Megane Sport Tourer 130 dci Edition Bose</v>
      </c>
      <c r="E135" s="1764"/>
      <c r="F135" s="1765"/>
      <c r="H135" s="123" t="s">
        <v>363</v>
      </c>
      <c r="I135" s="123"/>
      <c r="J135" s="123"/>
      <c r="K135" s="1742" t="str">
        <f>IF(K33="","",K33)</f>
        <v>XX-XX-XX</v>
      </c>
      <c r="L135" s="1743"/>
      <c r="M135" s="1744"/>
      <c r="N135" s="663"/>
    </row>
    <row r="136" spans="2:14" ht="15.75" customHeight="1">
      <c r="B136" s="123"/>
      <c r="C136" s="123"/>
      <c r="D136" s="1766"/>
      <c r="E136" s="1767"/>
      <c r="F136" s="1768"/>
      <c r="H136" s="123"/>
      <c r="I136" s="123"/>
      <c r="J136" s="123"/>
      <c r="K136" s="1745"/>
      <c r="L136" s="1746"/>
      <c r="M136" s="1747"/>
      <c r="N136" s="663"/>
    </row>
    <row r="137" spans="2:14" ht="9" customHeight="1">
      <c r="B137" s="123"/>
      <c r="C137" s="123"/>
      <c r="H137" s="123"/>
      <c r="I137" s="123"/>
      <c r="J137" s="123"/>
    </row>
    <row r="138" spans="2:14" ht="15.75" customHeight="1">
      <c r="B138" s="123" t="s">
        <v>364</v>
      </c>
      <c r="C138" s="123"/>
      <c r="D138" s="1736" t="str">
        <f>IF(D36="","",D36)</f>
        <v>VHF2323232323</v>
      </c>
      <c r="E138" s="1737"/>
      <c r="F138" s="1738"/>
      <c r="H138" s="654" t="s">
        <v>376</v>
      </c>
      <c r="I138" s="654"/>
      <c r="J138" s="655"/>
      <c r="K138" s="1742" t="str">
        <f>IF(K36="","",K36)</f>
        <v>XX-XX-XX</v>
      </c>
      <c r="L138" s="1743"/>
      <c r="M138" s="1744"/>
      <c r="N138" s="663"/>
    </row>
    <row r="139" spans="2:14" ht="15.75" customHeight="1">
      <c r="B139" s="123"/>
      <c r="C139" s="123"/>
      <c r="D139" s="1739"/>
      <c r="E139" s="1740"/>
      <c r="F139" s="1741"/>
      <c r="H139" s="123"/>
      <c r="I139" s="123"/>
      <c r="J139" s="123"/>
      <c r="K139" s="1745"/>
      <c r="L139" s="1746"/>
      <c r="M139" s="1747"/>
      <c r="N139" s="663"/>
    </row>
    <row r="140" spans="2:14" ht="9" customHeight="1">
      <c r="B140" s="123"/>
      <c r="C140" s="123"/>
      <c r="H140" s="123"/>
      <c r="I140" s="123"/>
      <c r="J140" s="123"/>
    </row>
    <row r="141" spans="2:14" ht="15.75" customHeight="1">
      <c r="B141" s="1719" t="s">
        <v>366</v>
      </c>
      <c r="C141" s="1720"/>
      <c r="D141" s="1736" t="str">
        <f>IF(D39="","",D39)</f>
        <v>XXXX-XXX</v>
      </c>
      <c r="E141" s="1737"/>
      <c r="F141" s="1738"/>
      <c r="H141" s="1719" t="s">
        <v>367</v>
      </c>
      <c r="I141" s="123"/>
      <c r="J141" s="123"/>
      <c r="K141" s="1748" t="str">
        <f>IF(K39="","",K39)</f>
        <v>XX:XX</v>
      </c>
      <c r="L141" s="1749"/>
      <c r="M141" s="1750"/>
      <c r="N141" s="664"/>
    </row>
    <row r="142" spans="2:14" ht="15.75" customHeight="1">
      <c r="B142" s="1719"/>
      <c r="C142" s="1720"/>
      <c r="D142" s="1739"/>
      <c r="E142" s="1740"/>
      <c r="F142" s="1741"/>
      <c r="H142" s="1719"/>
      <c r="I142" s="123"/>
      <c r="J142" s="123"/>
      <c r="K142" s="1751"/>
      <c r="L142" s="1752"/>
      <c r="M142" s="1753"/>
      <c r="N142" s="664"/>
    </row>
    <row r="143" spans="2:14" ht="9" customHeight="1">
      <c r="B143" s="123"/>
      <c r="C143" s="123"/>
      <c r="H143" s="123"/>
      <c r="I143" s="123"/>
      <c r="J143" s="123"/>
    </row>
    <row r="144" spans="2:14" ht="15.75" customHeight="1">
      <c r="B144" s="1717" t="s">
        <v>794</v>
      </c>
      <c r="C144" s="1719"/>
      <c r="D144" s="1754" t="str">
        <f>IF(D42="","",D42)</f>
        <v>XXXX</v>
      </c>
      <c r="E144" s="1755"/>
      <c r="F144" s="1756"/>
      <c r="H144" s="1717" t="s">
        <v>795</v>
      </c>
      <c r="I144" s="1717"/>
      <c r="J144" s="1718"/>
      <c r="K144" s="1754" t="str">
        <f>IF(K42="","",K42)</f>
        <v>XXXXX</v>
      </c>
      <c r="L144" s="1755"/>
      <c r="M144" s="1756"/>
      <c r="N144" s="665"/>
    </row>
    <row r="145" spans="2:14" ht="15.75" customHeight="1">
      <c r="B145" s="1719"/>
      <c r="C145" s="1719"/>
      <c r="D145" s="1757"/>
      <c r="E145" s="1758"/>
      <c r="F145" s="1759"/>
      <c r="H145" s="1717"/>
      <c r="I145" s="1717"/>
      <c r="J145" s="1718"/>
      <c r="K145" s="1757"/>
      <c r="L145" s="1758"/>
      <c r="M145" s="1759"/>
      <c r="N145" s="665"/>
    </row>
    <row r="146" spans="2:14" ht="9" customHeight="1">
      <c r="B146" s="611"/>
      <c r="C146" s="611"/>
      <c r="D146" s="668"/>
      <c r="E146" s="668"/>
      <c r="F146" s="668"/>
      <c r="H146" s="722"/>
      <c r="I146" s="722"/>
      <c r="J146" s="722"/>
      <c r="K146" s="668"/>
      <c r="L146" s="668"/>
      <c r="M146" s="668"/>
      <c r="N146" s="665"/>
    </row>
    <row r="147" spans="2:14" ht="30.75" customHeight="1">
      <c r="B147" s="1719" t="s">
        <v>756</v>
      </c>
      <c r="C147" s="1720"/>
      <c r="D147" s="1732" t="s">
        <v>764</v>
      </c>
      <c r="E147" s="1733"/>
      <c r="F147" s="1734"/>
      <c r="H147" s="656" t="s">
        <v>758</v>
      </c>
      <c r="I147" s="123"/>
      <c r="J147" s="123"/>
      <c r="K147" s="1732" t="s">
        <v>759</v>
      </c>
      <c r="L147" s="1733"/>
      <c r="M147" s="1734"/>
      <c r="N147" s="104"/>
    </row>
    <row r="148" spans="2:14" ht="9" customHeight="1">
      <c r="B148" s="669"/>
      <c r="C148" s="669"/>
      <c r="E148" s="670"/>
      <c r="H148" s="656"/>
      <c r="I148" s="123"/>
      <c r="J148" s="123"/>
      <c r="K148" s="671"/>
      <c r="L148" s="671"/>
      <c r="M148" s="671"/>
      <c r="N148" s="13"/>
    </row>
    <row r="149" spans="2:14" ht="25.5" customHeight="1">
      <c r="B149" s="656" t="s">
        <v>752</v>
      </c>
      <c r="C149" s="123"/>
      <c r="D149" s="656" t="s">
        <v>753</v>
      </c>
      <c r="E149" s="199" t="str">
        <f>+IF(E47="","",E47)</f>
        <v/>
      </c>
      <c r="F149" s="657"/>
      <c r="G149" s="656" t="s">
        <v>745</v>
      </c>
      <c r="H149" s="657"/>
      <c r="I149" s="199" t="str">
        <f>+IF(I47="","",I47)</f>
        <v/>
      </c>
      <c r="J149" s="183"/>
      <c r="K149" s="1732" t="s">
        <v>765</v>
      </c>
      <c r="L149" s="1733"/>
      <c r="M149" s="1734"/>
      <c r="N149" s="104"/>
    </row>
    <row r="150" spans="2:14" ht="15.75">
      <c r="B150" s="123"/>
      <c r="C150" s="123"/>
      <c r="H150" s="123"/>
      <c r="I150" s="123"/>
      <c r="J150" s="123"/>
    </row>
    <row r="151" spans="2:14" ht="15.75">
      <c r="B151" s="1735" t="s">
        <v>747</v>
      </c>
      <c r="C151" s="1735"/>
      <c r="D151" s="1735"/>
      <c r="E151" s="1735"/>
      <c r="F151" s="1735"/>
      <c r="H151" s="1735" t="s">
        <v>748</v>
      </c>
      <c r="I151" s="1735"/>
      <c r="J151" s="1735"/>
      <c r="K151" s="1735"/>
      <c r="L151" s="1735"/>
      <c r="M151" s="1735"/>
      <c r="N151" s="611"/>
    </row>
    <row r="152" spans="2:14" ht="8.25" customHeight="1">
      <c r="B152" s="123"/>
      <c r="C152" s="123"/>
      <c r="H152" s="123"/>
      <c r="I152" s="123"/>
      <c r="J152" s="123"/>
    </row>
    <row r="153" spans="2:14" ht="15" customHeight="1">
      <c r="B153" s="1723" t="str">
        <f>IF(B51="","",B51)</f>
        <v>Vehículo sin ningún arañazo y limpio</v>
      </c>
      <c r="C153" s="1724"/>
      <c r="D153" s="1724"/>
      <c r="E153" s="1724"/>
      <c r="F153" s="1725"/>
      <c r="H153" s="1723" t="str">
        <f>IF(H51="","",H51)</f>
        <v>Todo según lo previsto al inicio: sin novedades</v>
      </c>
      <c r="I153" s="1724"/>
      <c r="J153" s="1724"/>
      <c r="K153" s="1724"/>
      <c r="L153" s="1724"/>
      <c r="M153" s="1725"/>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6"/>
      <c r="C158" s="1727"/>
      <c r="D158" s="1727"/>
      <c r="E158" s="1727"/>
      <c r="F158" s="1728"/>
      <c r="H158" s="1726"/>
      <c r="I158" s="1727"/>
      <c r="J158" s="1727"/>
      <c r="K158" s="1727"/>
      <c r="L158" s="1727"/>
      <c r="M158" s="1728"/>
      <c r="N158" s="176"/>
    </row>
    <row r="159" spans="2:14" ht="15" customHeight="1">
      <c r="B159" s="1726"/>
      <c r="C159" s="1727"/>
      <c r="D159" s="1727"/>
      <c r="E159" s="1727"/>
      <c r="F159" s="1728"/>
      <c r="H159" s="1726"/>
      <c r="I159" s="1727"/>
      <c r="J159" s="1727"/>
      <c r="K159" s="1727"/>
      <c r="L159" s="1727"/>
      <c r="M159" s="1728"/>
      <c r="N159" s="176"/>
    </row>
    <row r="160" spans="2:14" ht="15" customHeight="1">
      <c r="B160" s="1726"/>
      <c r="C160" s="1727"/>
      <c r="D160" s="1727"/>
      <c r="E160" s="1727"/>
      <c r="F160" s="1728"/>
      <c r="H160" s="1726"/>
      <c r="I160" s="1727"/>
      <c r="J160" s="1727"/>
      <c r="K160" s="1727"/>
      <c r="L160" s="1727"/>
      <c r="M160" s="1728"/>
      <c r="N160" s="176"/>
    </row>
    <row r="161" spans="2:14" ht="15" customHeight="1">
      <c r="B161" s="1729"/>
      <c r="C161" s="1730"/>
      <c r="D161" s="1730"/>
      <c r="E161" s="1730"/>
      <c r="F161" s="1731"/>
      <c r="H161" s="1729"/>
      <c r="I161" s="1730"/>
      <c r="J161" s="1730"/>
      <c r="K161" s="1730"/>
      <c r="L161" s="1730"/>
      <c r="M161" s="1731"/>
      <c r="N161" s="176"/>
    </row>
    <row r="162" spans="2:14" ht="22.9" customHeight="1"/>
    <row r="164" spans="2:14" ht="14.25" customHeight="1"/>
    <row r="165" spans="2:14" ht="19.5" customHeight="1">
      <c r="B165" s="879" t="s">
        <v>370</v>
      </c>
      <c r="C165" s="675"/>
      <c r="D165" s="675"/>
      <c r="E165" s="675"/>
      <c r="F165" s="675"/>
      <c r="G165" s="675"/>
      <c r="H165" s="675"/>
      <c r="I165" s="675"/>
      <c r="J165" s="675"/>
      <c r="K165" s="675"/>
      <c r="L165" s="675"/>
      <c r="M165" s="675"/>
    </row>
    <row r="166" spans="2:14" ht="15" customHeight="1">
      <c r="B166" s="1716" t="s">
        <v>791</v>
      </c>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5" customHeight="1">
      <c r="B168" s="1716"/>
      <c r="C168" s="1716"/>
      <c r="D168" s="1716"/>
      <c r="E168" s="1716"/>
      <c r="F168" s="1716"/>
      <c r="G168" s="1716"/>
      <c r="H168" s="1716"/>
      <c r="I168" s="1716"/>
      <c r="J168" s="1716"/>
      <c r="K168" s="1716"/>
      <c r="L168" s="1716"/>
      <c r="M168" s="1716"/>
      <c r="N168" s="1716"/>
    </row>
    <row r="169" spans="2:14" ht="15" customHeight="1">
      <c r="B169" s="1716"/>
      <c r="C169" s="1716"/>
      <c r="D169" s="1716"/>
      <c r="E169" s="1716"/>
      <c r="F169" s="1716"/>
      <c r="G169" s="1716"/>
      <c r="H169" s="1716"/>
      <c r="I169" s="1716"/>
      <c r="J169" s="1716"/>
      <c r="K169" s="1716"/>
      <c r="L169" s="1716"/>
      <c r="M169" s="1716"/>
      <c r="N169" s="1716"/>
    </row>
    <row r="170" spans="2:14" ht="15" customHeight="1">
      <c r="B170" s="1716"/>
      <c r="C170" s="1716"/>
      <c r="D170" s="1716"/>
      <c r="E170" s="1716"/>
      <c r="F170" s="1716"/>
      <c r="G170" s="1716"/>
      <c r="H170" s="1716"/>
      <c r="I170" s="1716"/>
      <c r="J170" s="1716"/>
      <c r="K170" s="1716"/>
      <c r="L170" s="1716"/>
      <c r="M170" s="1716"/>
      <c r="N170" s="1716"/>
    </row>
    <row r="171" spans="2:14" ht="16.5" customHeight="1">
      <c r="B171" s="1716"/>
      <c r="C171" s="1716"/>
      <c r="D171" s="1716"/>
      <c r="E171" s="1716"/>
      <c r="F171" s="1716"/>
      <c r="G171" s="1716"/>
      <c r="H171" s="1716"/>
      <c r="I171" s="1716"/>
      <c r="J171" s="1716"/>
      <c r="K171" s="1716"/>
      <c r="L171" s="1716"/>
      <c r="M171" s="1716"/>
      <c r="N171" s="1716"/>
    </row>
    <row r="172" spans="2:14" ht="18.75">
      <c r="B172" s="1831" t="s">
        <v>371</v>
      </c>
      <c r="C172" s="1831"/>
      <c r="D172" s="1831"/>
      <c r="E172" s="1831"/>
      <c r="F172" s="1831"/>
      <c r="G172" s="1831"/>
      <c r="H172" s="1831"/>
      <c r="I172" s="1831"/>
      <c r="J172" s="1831"/>
      <c r="K172" s="1831"/>
      <c r="L172" s="1831"/>
      <c r="M172" s="1831"/>
      <c r="N172" s="727"/>
    </row>
    <row r="173" spans="2:14" ht="15" customHeight="1">
      <c r="B173" s="1716" t="s">
        <v>792</v>
      </c>
      <c r="C173" s="1716"/>
      <c r="D173" s="1716"/>
      <c r="E173" s="1716"/>
      <c r="F173" s="1716"/>
      <c r="G173" s="1716"/>
      <c r="H173" s="1716"/>
      <c r="I173" s="1716"/>
      <c r="J173" s="1716"/>
      <c r="K173" s="1716"/>
      <c r="L173" s="1716"/>
      <c r="M173" s="1716"/>
      <c r="N173" s="1716"/>
    </row>
    <row r="174" spans="2:14" ht="15" customHeight="1">
      <c r="B174" s="1716"/>
      <c r="C174" s="1716"/>
      <c r="D174" s="1716"/>
      <c r="E174" s="1716"/>
      <c r="F174" s="1716"/>
      <c r="G174" s="1716"/>
      <c r="H174" s="1716"/>
      <c r="I174" s="1716"/>
      <c r="J174" s="1716"/>
      <c r="K174" s="1716"/>
      <c r="L174" s="1716"/>
      <c r="M174" s="1716"/>
      <c r="N174" s="1716"/>
    </row>
    <row r="175" spans="2:14" ht="15" customHeight="1">
      <c r="B175" s="1716"/>
      <c r="C175" s="1716"/>
      <c r="D175" s="1716"/>
      <c r="E175" s="1716"/>
      <c r="F175" s="1716"/>
      <c r="G175" s="1716"/>
      <c r="H175" s="1716"/>
      <c r="I175" s="1716"/>
      <c r="J175" s="1716"/>
      <c r="K175" s="1716"/>
      <c r="L175" s="1716"/>
      <c r="M175" s="1716"/>
      <c r="N175" s="1716"/>
    </row>
    <row r="176" spans="2:14" ht="15" customHeight="1">
      <c r="B176" s="1716"/>
      <c r="C176" s="1716"/>
      <c r="D176" s="1716"/>
      <c r="E176" s="1716"/>
      <c r="F176" s="1716"/>
      <c r="G176" s="1716"/>
      <c r="H176" s="1716"/>
      <c r="I176" s="1716"/>
      <c r="J176" s="1716"/>
      <c r="K176" s="1716"/>
      <c r="L176" s="1716"/>
      <c r="M176" s="1716"/>
      <c r="N176" s="1716"/>
    </row>
    <row r="177" spans="2:14" ht="21" customHeight="1">
      <c r="B177" s="1716"/>
      <c r="C177" s="1716"/>
      <c r="D177" s="1716"/>
      <c r="E177" s="1716"/>
      <c r="F177" s="1716"/>
      <c r="G177" s="1716"/>
      <c r="H177" s="1716"/>
      <c r="I177" s="1716"/>
      <c r="J177" s="1716"/>
      <c r="K177" s="1716"/>
      <c r="L177" s="1716"/>
      <c r="M177" s="1716"/>
      <c r="N177" s="1716"/>
    </row>
    <row r="178" spans="2:14" ht="18.75">
      <c r="B178" s="1831" t="s">
        <v>372</v>
      </c>
      <c r="C178" s="1831"/>
      <c r="D178" s="1831"/>
      <c r="E178" s="1831"/>
      <c r="F178" s="1831"/>
      <c r="G178" s="1831"/>
      <c r="H178" s="1831"/>
      <c r="I178" s="1831"/>
      <c r="J178" s="1831"/>
      <c r="K178" s="1831"/>
      <c r="L178" s="1831"/>
      <c r="M178" s="1831"/>
      <c r="N178" s="727"/>
    </row>
    <row r="179" spans="2:14" ht="15" customHeight="1">
      <c r="B179" s="1716" t="s">
        <v>766</v>
      </c>
      <c r="C179" s="1716"/>
      <c r="D179" s="1716"/>
      <c r="E179" s="1716"/>
      <c r="F179" s="1716"/>
      <c r="G179" s="1716"/>
      <c r="H179" s="1716"/>
      <c r="I179" s="1716"/>
      <c r="J179" s="1716"/>
      <c r="K179" s="1716"/>
      <c r="L179" s="1716"/>
      <c r="M179" s="1716"/>
      <c r="N179" s="1716"/>
    </row>
    <row r="180" spans="2:14" ht="15" customHeight="1">
      <c r="B180" s="1716"/>
      <c r="C180" s="1716"/>
      <c r="D180" s="1716"/>
      <c r="E180" s="1716"/>
      <c r="F180" s="1716"/>
      <c r="G180" s="1716"/>
      <c r="H180" s="1716"/>
      <c r="I180" s="1716"/>
      <c r="J180" s="1716"/>
      <c r="K180" s="1716"/>
      <c r="L180" s="1716"/>
      <c r="M180" s="1716"/>
      <c r="N180" s="1716"/>
    </row>
    <row r="181" spans="2:14" ht="26.25" customHeight="1">
      <c r="B181" s="1716"/>
      <c r="C181" s="1716"/>
      <c r="D181" s="1716"/>
      <c r="E181" s="1716"/>
      <c r="F181" s="1716"/>
      <c r="G181" s="1716"/>
      <c r="H181" s="1716"/>
      <c r="I181" s="1716"/>
      <c r="J181" s="1716"/>
      <c r="K181" s="1716"/>
      <c r="L181" s="1716"/>
      <c r="M181" s="1716"/>
      <c r="N181" s="1716"/>
    </row>
    <row r="182" spans="2:14" ht="43.5" customHeight="1">
      <c r="B182" s="1721" t="s">
        <v>793</v>
      </c>
      <c r="C182" s="1721"/>
      <c r="D182" s="1721"/>
      <c r="E182" s="1721"/>
      <c r="F182" s="1721"/>
      <c r="G182" s="1721"/>
      <c r="H182" s="1721"/>
      <c r="I182" s="1721"/>
      <c r="J182" s="1721"/>
      <c r="K182" s="1721"/>
      <c r="L182" s="1721"/>
      <c r="M182" s="1721"/>
      <c r="N182" s="1721"/>
    </row>
    <row r="183" spans="2:14" ht="18" customHeight="1">
      <c r="B183" s="1829" t="s">
        <v>749</v>
      </c>
      <c r="C183" s="1829"/>
      <c r="D183" s="1829"/>
      <c r="E183" s="1829"/>
      <c r="F183" s="1829"/>
      <c r="G183" s="1829"/>
      <c r="H183" s="1829"/>
      <c r="I183" s="1829"/>
      <c r="J183" s="1829"/>
      <c r="K183" s="1829"/>
      <c r="L183" s="1829"/>
      <c r="M183" s="1829"/>
      <c r="N183" s="672"/>
    </row>
    <row r="184" spans="2:14" ht="104.25" customHeight="1">
      <c r="B184" s="1716" t="s">
        <v>761</v>
      </c>
      <c r="C184" s="1716"/>
      <c r="D184" s="1716"/>
      <c r="E184" s="1716"/>
      <c r="F184" s="1716"/>
      <c r="G184" s="1716"/>
      <c r="H184" s="1716"/>
      <c r="I184" s="1716"/>
      <c r="J184" s="1716"/>
      <c r="K184" s="1716"/>
      <c r="L184" s="1716"/>
      <c r="M184" s="1716"/>
      <c r="N184" s="1716"/>
    </row>
    <row r="185" spans="2:14" ht="24" customHeight="1">
      <c r="B185" s="1831" t="s">
        <v>750</v>
      </c>
      <c r="C185" s="1831"/>
      <c r="D185" s="1831"/>
      <c r="E185" s="1831"/>
      <c r="F185" s="1831"/>
      <c r="G185" s="1831"/>
      <c r="H185" s="1831"/>
      <c r="I185" s="1831"/>
      <c r="J185" s="1831"/>
      <c r="K185" s="1831"/>
      <c r="L185" s="1831"/>
      <c r="M185" s="1831"/>
      <c r="N185" s="727"/>
    </row>
    <row r="186" spans="2:14" ht="15" customHeight="1">
      <c r="B186" s="1716" t="str">
        <f>B80</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6" s="1716"/>
      <c r="D186" s="1716"/>
      <c r="E186" s="1716"/>
      <c r="F186" s="1716"/>
      <c r="G186" s="1716"/>
      <c r="H186" s="1716"/>
      <c r="I186" s="1716"/>
      <c r="J186" s="1716"/>
      <c r="K186" s="1716"/>
      <c r="L186" s="1716"/>
      <c r="M186" s="1716"/>
      <c r="N186" s="1716"/>
    </row>
    <row r="187" spans="2:14" ht="15" customHeight="1">
      <c r="B187" s="1716"/>
      <c r="C187" s="1716"/>
      <c r="D187" s="1716"/>
      <c r="E187" s="1716"/>
      <c r="F187" s="1716"/>
      <c r="G187" s="1716"/>
      <c r="H187" s="1716"/>
      <c r="I187" s="1716"/>
      <c r="J187" s="1716"/>
      <c r="K187" s="1716"/>
      <c r="L187" s="1716"/>
      <c r="M187" s="1716"/>
      <c r="N187" s="1716"/>
    </row>
    <row r="188" spans="2:14" ht="45.75" customHeight="1">
      <c r="B188" s="1716"/>
      <c r="C188" s="1716"/>
      <c r="D188" s="1716"/>
      <c r="E188" s="1716"/>
      <c r="F188" s="1716"/>
      <c r="G188" s="1716"/>
      <c r="H188" s="1716"/>
      <c r="I188" s="1716"/>
      <c r="J188" s="1716"/>
      <c r="K188" s="1716"/>
      <c r="L188" s="1716"/>
      <c r="M188" s="1716"/>
      <c r="N188" s="1716"/>
    </row>
    <row r="189" spans="2:14" ht="222.75" customHeight="1">
      <c r="B189" s="1716"/>
      <c r="C189" s="1716"/>
      <c r="D189" s="1716"/>
      <c r="E189" s="1716"/>
      <c r="F189" s="1716"/>
      <c r="G189" s="1716"/>
      <c r="H189" s="1716"/>
      <c r="I189" s="1716"/>
      <c r="J189" s="1716"/>
      <c r="K189" s="1716"/>
      <c r="L189" s="1716"/>
      <c r="M189" s="1716"/>
      <c r="N189" s="1716"/>
    </row>
    <row r="190" spans="2:14" ht="15.75" customHeight="1">
      <c r="B190" s="1831" t="s">
        <v>751</v>
      </c>
      <c r="C190" s="1831"/>
      <c r="D190" s="1831"/>
      <c r="E190" s="1831"/>
      <c r="F190" s="1831"/>
      <c r="G190" s="1831"/>
      <c r="H190" s="1831"/>
      <c r="I190" s="1831"/>
      <c r="J190" s="1831"/>
      <c r="K190" s="1831"/>
      <c r="L190" s="1831"/>
      <c r="M190" s="1831"/>
      <c r="N190" s="727"/>
    </row>
    <row r="191" spans="2:14" ht="15" customHeight="1">
      <c r="B191" s="1716" t="s">
        <v>790</v>
      </c>
      <c r="C191" s="1716"/>
      <c r="D191" s="1716"/>
      <c r="E191" s="1716"/>
      <c r="F191" s="1716"/>
      <c r="G191" s="1716"/>
      <c r="H191" s="1716"/>
      <c r="I191" s="1716"/>
      <c r="J191" s="1716"/>
      <c r="K191" s="1716"/>
      <c r="L191" s="1716"/>
      <c r="M191" s="1716"/>
      <c r="N191" s="1716"/>
    </row>
    <row r="192" spans="2:14" ht="15" customHeight="1">
      <c r="B192" s="1716"/>
      <c r="C192" s="1716"/>
      <c r="D192" s="1716"/>
      <c r="E192" s="1716"/>
      <c r="F192" s="1716"/>
      <c r="G192" s="1716"/>
      <c r="H192" s="1716"/>
      <c r="I192" s="1716"/>
      <c r="J192" s="1716"/>
      <c r="K192" s="1716"/>
      <c r="L192" s="1716"/>
      <c r="M192" s="1716"/>
      <c r="N192" s="1716"/>
    </row>
    <row r="193" spans="2:14" ht="23.25" customHeight="1">
      <c r="B193" s="1716"/>
      <c r="C193" s="1716"/>
      <c r="D193" s="1716"/>
      <c r="E193" s="1716"/>
      <c r="F193" s="1716"/>
      <c r="G193" s="1716"/>
      <c r="H193" s="1716"/>
      <c r="I193" s="1716"/>
      <c r="J193" s="1716"/>
      <c r="K193" s="1716"/>
      <c r="L193" s="1716"/>
      <c r="M193" s="1716"/>
      <c r="N193" s="1716"/>
    </row>
    <row r="194" spans="2:14" ht="18.75">
      <c r="B194" s="434" t="s">
        <v>373</v>
      </c>
      <c r="H194" s="434" t="s">
        <v>374</v>
      </c>
    </row>
    <row r="195" spans="2:14" ht="5.25" customHeight="1"/>
    <row r="203" spans="2:14" ht="14.25" customHeight="1"/>
  </sheetData>
  <sheetProtection algorithmName="SHA-512" hashValue="Q0C4U4S3XUR5yAw2liDj9R3PxVy80EbqCK3LbKr44ZxpWDBYWd9AdEej59wALzBvMoTRSCj71zBShEF6qXtj5A==" saltValue="30j8Z90V2E4NTAwNQhbdnQ==" spinCount="100000" sheet="1" objects="1" scenarios="1" selectLockedCells="1"/>
  <dataConsolidate link="1"/>
  <mergeCells count="90">
    <mergeCell ref="B184:N184"/>
    <mergeCell ref="B185:M185"/>
    <mergeCell ref="B186:N189"/>
    <mergeCell ref="B190:M190"/>
    <mergeCell ref="B191:N193"/>
    <mergeCell ref="G4:N4"/>
    <mergeCell ref="G104:N104"/>
    <mergeCell ref="B172:M172"/>
    <mergeCell ref="B173:N177"/>
    <mergeCell ref="B178:M178"/>
    <mergeCell ref="B144:C145"/>
    <mergeCell ref="D144:F145"/>
    <mergeCell ref="H144:J145"/>
    <mergeCell ref="K144:M145"/>
    <mergeCell ref="B147:C147"/>
    <mergeCell ref="D147:F147"/>
    <mergeCell ref="K147:M147"/>
    <mergeCell ref="D138:F139"/>
    <mergeCell ref="K138:M139"/>
    <mergeCell ref="B141:C142"/>
    <mergeCell ref="D141:F142"/>
    <mergeCell ref="B179:N181"/>
    <mergeCell ref="B182:N182"/>
    <mergeCell ref="B183:M183"/>
    <mergeCell ref="K149:M149"/>
    <mergeCell ref="B151:F151"/>
    <mergeCell ref="H151:M151"/>
    <mergeCell ref="B153:F161"/>
    <mergeCell ref="H153:M161"/>
    <mergeCell ref="B166:N171"/>
    <mergeCell ref="H141:H142"/>
    <mergeCell ref="K141:M142"/>
    <mergeCell ref="D124:F124"/>
    <mergeCell ref="H124:M124"/>
    <mergeCell ref="B127:N127"/>
    <mergeCell ref="B130:N130"/>
    <mergeCell ref="D135:F136"/>
    <mergeCell ref="K135:M136"/>
    <mergeCell ref="G123:M123"/>
    <mergeCell ref="B78:N78"/>
    <mergeCell ref="B79:M79"/>
    <mergeCell ref="B80:N83"/>
    <mergeCell ref="B84:M84"/>
    <mergeCell ref="B85:N87"/>
    <mergeCell ref="C107:F107"/>
    <mergeCell ref="B111:N111"/>
    <mergeCell ref="B113:F114"/>
    <mergeCell ref="C121:M121"/>
    <mergeCell ref="B122:C122"/>
    <mergeCell ref="D122:M122"/>
    <mergeCell ref="B77:M77"/>
    <mergeCell ref="B45:C45"/>
    <mergeCell ref="D45:F45"/>
    <mergeCell ref="K45:M45"/>
    <mergeCell ref="K47:M47"/>
    <mergeCell ref="B51:F57"/>
    <mergeCell ref="H51:M57"/>
    <mergeCell ref="B61:N66"/>
    <mergeCell ref="B67:M67"/>
    <mergeCell ref="B68:N72"/>
    <mergeCell ref="B73:M73"/>
    <mergeCell ref="B74:N76"/>
    <mergeCell ref="B39:C40"/>
    <mergeCell ref="D39:F40"/>
    <mergeCell ref="K39:M40"/>
    <mergeCell ref="B42:C43"/>
    <mergeCell ref="D42:F43"/>
    <mergeCell ref="H42:J43"/>
    <mergeCell ref="K42:M4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C20:N20"/>
    <mergeCell ref="C6:F6"/>
    <mergeCell ref="I6:J6"/>
    <mergeCell ref="P7:S8"/>
    <mergeCell ref="B10:N10"/>
    <mergeCell ref="B12:F13"/>
  </mergeCells>
  <dataValidations count="1">
    <dataValidation type="list" allowBlank="1" showInputMessage="1" showErrorMessage="1" sqref="I47 E47" xr:uid="{00000000-0002-0000-0A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3" manualBreakCount="3">
    <brk id="58" max="14" man="1"/>
    <brk id="101" max="14" man="1"/>
    <brk id="163"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B310"/>
  <sheetViews>
    <sheetView topLeftCell="A34" zoomScale="69" zoomScaleNormal="69" zoomScaleSheetLayoutView="80" workbookViewId="0">
      <selection activeCell="F6" sqref="F6:S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5" customHeight="1">
      <c r="F1" s="649"/>
      <c r="G1" s="649"/>
      <c r="H1" s="649"/>
      <c r="I1" s="649"/>
      <c r="J1" s="649"/>
      <c r="K1" s="649"/>
      <c r="L1" s="649"/>
      <c r="M1" s="649"/>
      <c r="N1" s="649"/>
      <c r="O1" s="649"/>
      <c r="P1" s="649"/>
      <c r="Q1" s="649"/>
      <c r="R1" s="649"/>
      <c r="S1" s="649"/>
      <c r="T1" s="649"/>
    </row>
    <row r="2" spans="3:54" ht="7.5" customHeight="1">
      <c r="C2" s="524" t="s">
        <v>549</v>
      </c>
      <c r="D2" s="523"/>
      <c r="E2" s="523"/>
      <c r="F2" s="649"/>
      <c r="G2" s="649"/>
      <c r="H2" s="649"/>
      <c r="I2" s="649"/>
      <c r="J2" s="649"/>
      <c r="K2" s="649"/>
      <c r="L2" s="649"/>
      <c r="M2" s="649"/>
      <c r="N2" s="649"/>
      <c r="O2" s="649"/>
      <c r="P2" s="649"/>
      <c r="Q2" s="649"/>
      <c r="R2" s="649"/>
      <c r="S2" s="649"/>
      <c r="T2" s="649"/>
      <c r="U2" s="522"/>
    </row>
    <row r="3" spans="3:54" ht="9" customHeight="1">
      <c r="C3" s="523"/>
      <c r="D3" s="523"/>
      <c r="E3" s="523"/>
      <c r="F3" s="649"/>
      <c r="G3" s="649"/>
      <c r="H3" s="649"/>
      <c r="I3" s="649"/>
      <c r="J3" s="649"/>
      <c r="K3" s="649"/>
      <c r="L3" s="649"/>
      <c r="M3" s="649"/>
      <c r="N3" s="649"/>
      <c r="O3" s="649"/>
      <c r="P3" s="649"/>
      <c r="Q3" s="649"/>
      <c r="R3" s="649"/>
      <c r="S3" s="649"/>
      <c r="T3" s="649"/>
      <c r="U3" s="522"/>
    </row>
    <row r="4" spans="3:54" ht="72" customHeight="1">
      <c r="C4" s="1846" t="s">
        <v>550</v>
      </c>
      <c r="D4" s="1846"/>
      <c r="E4" s="1846"/>
      <c r="F4" s="1846"/>
      <c r="G4" s="1846"/>
      <c r="H4" s="1846"/>
      <c r="I4" s="1846"/>
      <c r="J4" s="1846"/>
      <c r="K4" s="1846"/>
      <c r="L4" s="1846"/>
      <c r="M4" s="1846"/>
      <c r="N4" s="649"/>
      <c r="O4" s="649"/>
      <c r="P4" s="649"/>
      <c r="Q4" s="649"/>
      <c r="R4" s="649"/>
      <c r="S4" s="649"/>
      <c r="T4" s="649"/>
      <c r="U4" s="522"/>
    </row>
    <row r="5" spans="3:54" ht="18.75" customHeight="1">
      <c r="C5" s="1850"/>
      <c r="D5" s="1850"/>
      <c r="E5" s="1850"/>
      <c r="F5" s="1863"/>
      <c r="G5" s="1863"/>
      <c r="H5" s="1863"/>
      <c r="I5" s="1863"/>
      <c r="J5" s="1863"/>
      <c r="K5" s="1863"/>
      <c r="L5" s="1863"/>
      <c r="M5" s="1863"/>
      <c r="N5" s="1863"/>
      <c r="O5" s="1863"/>
      <c r="P5" s="1863"/>
      <c r="Q5" s="1863"/>
      <c r="R5" s="1863"/>
      <c r="S5" s="1863"/>
      <c r="T5" s="521"/>
    </row>
    <row r="6" spans="3:54" ht="27" customHeight="1">
      <c r="C6" s="1850" t="s">
        <v>548</v>
      </c>
      <c r="D6" s="1850"/>
      <c r="E6" s="1850"/>
      <c r="F6" s="1864" t="str">
        <f>IF('1) INTRODUCIR DATOS'!F3="","",'1) INTRODUCIR DATOS'!F3)</f>
        <v>ALBA</v>
      </c>
      <c r="G6" s="1864"/>
      <c r="H6" s="1864"/>
      <c r="I6" s="1864"/>
      <c r="J6" s="1864"/>
      <c r="K6" s="1864"/>
      <c r="L6" s="1864"/>
      <c r="M6" s="1864"/>
      <c r="N6" s="1864"/>
      <c r="O6" s="1864"/>
      <c r="P6" s="1864"/>
      <c r="Q6" s="1864"/>
      <c r="R6" s="1864"/>
      <c r="S6" s="1864"/>
      <c r="T6" s="521"/>
      <c r="AP6" s="429" t="s">
        <v>7</v>
      </c>
    </row>
    <row r="7" spans="3:54" ht="27.75" customHeight="1">
      <c r="C7" s="1850" t="s">
        <v>547</v>
      </c>
      <c r="D7" s="1850"/>
      <c r="E7" s="1850"/>
      <c r="F7" s="1865"/>
      <c r="G7" s="1865"/>
      <c r="H7" s="1865"/>
      <c r="I7" s="1865"/>
      <c r="J7" s="519" t="s">
        <v>367</v>
      </c>
      <c r="K7" s="520"/>
      <c r="L7" s="1866" t="s">
        <v>546</v>
      </c>
      <c r="M7" s="1866"/>
      <c r="N7" s="1866"/>
      <c r="O7" s="1851"/>
      <c r="P7" s="1851"/>
      <c r="Q7" s="519" t="s">
        <v>367</v>
      </c>
      <c r="R7" s="1851"/>
      <c r="S7" s="1851"/>
      <c r="T7" s="2"/>
      <c r="AP7" s="429"/>
    </row>
    <row r="8" spans="3:54" ht="18" customHeight="1">
      <c r="C8" s="2"/>
      <c r="D8" s="2"/>
      <c r="E8" s="2"/>
      <c r="F8" s="2"/>
      <c r="G8" s="2"/>
      <c r="H8" s="2"/>
      <c r="I8" s="2"/>
      <c r="J8" s="2"/>
      <c r="K8" s="2"/>
      <c r="L8" s="2"/>
      <c r="M8" s="2"/>
      <c r="N8" s="2"/>
      <c r="O8" s="2"/>
      <c r="P8" s="2"/>
      <c r="Q8" s="2"/>
      <c r="R8" s="2"/>
      <c r="S8" s="2"/>
      <c r="T8" s="2"/>
    </row>
    <row r="9" spans="3:54" ht="21" customHeight="1">
      <c r="C9" s="1840" t="s">
        <v>545</v>
      </c>
      <c r="D9" s="1841"/>
      <c r="E9" s="1841"/>
      <c r="F9" s="1841"/>
      <c r="G9" s="1841"/>
      <c r="H9" s="1841"/>
      <c r="I9" s="1841"/>
      <c r="J9" s="1841"/>
      <c r="K9" s="1841"/>
      <c r="L9" s="1841"/>
      <c r="M9" s="1841"/>
      <c r="N9" s="1841"/>
      <c r="O9" s="1841"/>
      <c r="P9" s="1841"/>
      <c r="Q9" s="1841"/>
      <c r="R9" s="1841"/>
      <c r="S9" s="1841"/>
      <c r="T9" s="1842"/>
    </row>
    <row r="10" spans="3:54" ht="9" customHeight="1">
      <c r="C10" s="148"/>
      <c r="D10" s="149"/>
      <c r="E10" s="149"/>
      <c r="F10" s="149"/>
      <c r="G10" s="149"/>
      <c r="H10" s="149"/>
      <c r="I10" s="149"/>
      <c r="J10" s="149"/>
      <c r="K10" s="149"/>
      <c r="L10" s="149"/>
      <c r="M10" s="149"/>
      <c r="N10" s="149"/>
      <c r="O10" s="149"/>
      <c r="P10" s="149"/>
      <c r="Q10" s="149"/>
      <c r="R10" s="149"/>
      <c r="S10" s="149"/>
      <c r="T10" s="504"/>
    </row>
    <row r="11" spans="3:54" ht="15.75">
      <c r="C11" s="1848" t="s">
        <v>544</v>
      </c>
      <c r="D11" s="1735"/>
      <c r="E11" s="1735"/>
      <c r="F11" s="1735"/>
      <c r="G11" s="1735"/>
      <c r="H11" s="1839"/>
      <c r="I11" s="1839"/>
      <c r="J11" s="1839"/>
      <c r="K11" s="1839"/>
      <c r="L11" s="1839"/>
      <c r="M11" s="1839"/>
      <c r="N11" s="1839"/>
      <c r="O11" s="1839"/>
      <c r="P11" s="1839"/>
      <c r="Q11" s="1839"/>
      <c r="R11" s="1839"/>
      <c r="S11" s="1839"/>
      <c r="T11" s="84"/>
    </row>
    <row r="12" spans="3:54" ht="9" customHeight="1">
      <c r="C12" s="610"/>
      <c r="D12" s="611"/>
      <c r="E12" s="611"/>
      <c r="F12" s="611"/>
      <c r="G12" s="123"/>
      <c r="H12" s="123"/>
      <c r="I12" s="123"/>
      <c r="J12" s="123"/>
      <c r="K12" s="123"/>
      <c r="L12" s="123"/>
      <c r="M12" s="123"/>
      <c r="N12" s="123"/>
      <c r="O12" s="123"/>
      <c r="P12" s="123"/>
      <c r="Q12" s="123"/>
      <c r="R12" s="123"/>
      <c r="S12" s="123"/>
      <c r="T12" s="84"/>
    </row>
    <row r="13" spans="3:54" ht="15.75">
      <c r="C13" s="1848" t="s">
        <v>543</v>
      </c>
      <c r="D13" s="1735"/>
      <c r="E13" s="1735"/>
      <c r="F13" s="1735"/>
      <c r="G13" s="1735"/>
      <c r="H13" s="1839"/>
      <c r="I13" s="1839"/>
      <c r="J13" s="1839"/>
      <c r="K13" s="1839"/>
      <c r="L13" s="1839"/>
      <c r="M13" s="1839"/>
      <c r="N13" s="1839"/>
      <c r="O13" s="1839"/>
      <c r="P13" s="1839"/>
      <c r="Q13" s="1839"/>
      <c r="R13" s="1839"/>
      <c r="S13" s="1839"/>
      <c r="T13" s="84"/>
    </row>
    <row r="14" spans="3:54" ht="9" customHeight="1">
      <c r="C14" s="490"/>
      <c r="D14" s="123"/>
      <c r="E14" s="123"/>
      <c r="F14" s="123"/>
      <c r="G14" s="123"/>
      <c r="H14" s="123"/>
      <c r="I14" s="123"/>
      <c r="J14" s="123"/>
      <c r="K14" s="123"/>
      <c r="L14" s="123"/>
      <c r="M14" s="123"/>
      <c r="N14" s="123"/>
      <c r="O14" s="123"/>
      <c r="P14" s="123"/>
      <c r="Q14" s="123"/>
      <c r="R14" s="123"/>
      <c r="S14" s="123"/>
      <c r="T14" s="84"/>
      <c r="BB14" s="2"/>
    </row>
    <row r="15" spans="3:54" ht="9" customHeight="1">
      <c r="C15" s="490"/>
      <c r="D15" s="123"/>
      <c r="E15" s="123"/>
      <c r="F15" s="123"/>
      <c r="G15" s="123"/>
      <c r="H15" s="123"/>
      <c r="I15" s="123"/>
      <c r="J15" s="123"/>
      <c r="K15" s="123"/>
      <c r="L15" s="123"/>
      <c r="M15" s="123"/>
      <c r="N15" s="123"/>
      <c r="O15" s="123"/>
      <c r="P15" s="123"/>
      <c r="Q15" s="123"/>
      <c r="R15" s="123"/>
      <c r="S15" s="123"/>
      <c r="T15" s="84"/>
    </row>
    <row r="16" spans="3:54" s="2" customFormat="1" ht="9" customHeight="1">
      <c r="C16" s="518"/>
      <c r="D16" s="517"/>
      <c r="E16" s="517"/>
      <c r="F16" s="517"/>
      <c r="G16" s="517"/>
      <c r="H16" s="517"/>
      <c r="I16" s="517"/>
      <c r="J16" s="517"/>
      <c r="K16" s="517"/>
      <c r="L16" s="517"/>
      <c r="M16" s="517"/>
      <c r="N16" s="517"/>
      <c r="O16" s="517"/>
      <c r="P16" s="517"/>
      <c r="Q16" s="517"/>
      <c r="R16" s="517"/>
      <c r="S16" s="517"/>
      <c r="T16" s="504"/>
      <c r="BB16"/>
    </row>
    <row r="17" spans="3:54" s="2" customFormat="1" ht="15.75">
      <c r="C17" s="516"/>
      <c r="D17" s="492"/>
      <c r="E17" s="612" t="s">
        <v>542</v>
      </c>
      <c r="F17" s="492"/>
      <c r="G17" s="515" t="s">
        <v>541</v>
      </c>
      <c r="H17" s="492"/>
      <c r="I17" s="514"/>
      <c r="J17" s="1867" t="s">
        <v>540</v>
      </c>
      <c r="K17" s="1867"/>
      <c r="L17"/>
      <c r="M17" s="492"/>
      <c r="N17" s="1868" t="s">
        <v>539</v>
      </c>
      <c r="O17" s="1867"/>
      <c r="P17" s="429" t="s">
        <v>538</v>
      </c>
      <c r="Q17" s="1839"/>
      <c r="R17" s="1839"/>
      <c r="S17" s="1839"/>
      <c r="T17" s="84"/>
      <c r="BB17"/>
    </row>
    <row r="18" spans="3:54" s="2" customFormat="1" ht="12.75" customHeight="1">
      <c r="C18" s="513"/>
      <c r="D18" s="510"/>
      <c r="E18" s="512"/>
      <c r="F18" s="510"/>
      <c r="G18" s="510"/>
      <c r="H18" s="510"/>
      <c r="I18" s="510"/>
      <c r="J18" s="510"/>
      <c r="K18" s="510"/>
      <c r="L18" s="510"/>
      <c r="M18" s="510"/>
      <c r="N18" s="510"/>
      <c r="O18" s="510"/>
      <c r="P18" s="510"/>
      <c r="Q18" s="510"/>
      <c r="R18" s="510"/>
      <c r="S18" s="510"/>
      <c r="T18" s="487"/>
      <c r="BB18"/>
    </row>
    <row r="19" spans="3:54" s="2" customFormat="1" ht="8.25" customHeight="1">
      <c r="BB19"/>
    </row>
    <row r="20" spans="3:54" s="2" customFormat="1" ht="21" customHeight="1">
      <c r="C20" s="1840" t="s">
        <v>537</v>
      </c>
      <c r="D20" s="1841"/>
      <c r="E20" s="1841"/>
      <c r="F20" s="1841"/>
      <c r="G20" s="1841"/>
      <c r="H20" s="1841"/>
      <c r="I20" s="1841"/>
      <c r="J20" s="1841"/>
      <c r="K20" s="1841"/>
      <c r="L20" s="1841"/>
      <c r="M20" s="1841"/>
      <c r="N20" s="1841"/>
      <c r="O20" s="1841"/>
      <c r="P20" s="1841"/>
      <c r="Q20" s="1841"/>
      <c r="R20" s="1841"/>
      <c r="S20" s="1841"/>
      <c r="T20" s="1842"/>
      <c r="BB20"/>
    </row>
    <row r="21" spans="3:54" s="2" customFormat="1" ht="9" customHeight="1">
      <c r="C21" s="148"/>
      <c r="D21" s="149"/>
      <c r="E21" s="149"/>
      <c r="F21" s="149"/>
      <c r="G21" s="149"/>
      <c r="H21" s="149"/>
      <c r="I21" s="149"/>
      <c r="J21" s="149"/>
      <c r="K21" s="149"/>
      <c r="L21" s="149"/>
      <c r="M21" s="149"/>
      <c r="N21" s="149"/>
      <c r="O21" s="149"/>
      <c r="P21" s="149"/>
      <c r="Q21" s="149"/>
      <c r="R21" s="149"/>
      <c r="S21" s="149"/>
      <c r="T21" s="504"/>
      <c r="BB21"/>
    </row>
    <row r="22" spans="3:54" s="2" customFormat="1" ht="15.75">
      <c r="C22" s="1848" t="s">
        <v>536</v>
      </c>
      <c r="D22" s="1735"/>
      <c r="E22" s="1735"/>
      <c r="F22" s="1847" t="str">
        <f>'1) INTRODUCIR DATOS'!F7&amp;" "&amp;'1) INTRODUCIR DATOS'!F8&amp;" "&amp;'1) INTRODUCIR DATOS'!F9</f>
        <v>RENE ANTONIO PEREZ GARCIA</v>
      </c>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535</v>
      </c>
      <c r="D24" s="123"/>
      <c r="E24" s="1847" t="str">
        <f>'1) INTRODUCIR DATOS'!F13</f>
        <v>CRTA. NACIONAL II 19</v>
      </c>
      <c r="F24" s="1847"/>
      <c r="G24" s="1847"/>
      <c r="H24" s="1847"/>
      <c r="I24" s="1847"/>
      <c r="J24" s="1847"/>
      <c r="K24" s="1847"/>
      <c r="L24" s="1847"/>
      <c r="M24" s="1847"/>
      <c r="N24" s="1847"/>
      <c r="O24" s="1847"/>
      <c r="P24" s="1847"/>
      <c r="Q24" s="1847"/>
      <c r="R24" s="1847"/>
      <c r="S24" s="1847"/>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534</v>
      </c>
      <c r="D26" s="123"/>
      <c r="E26" s="1847" t="str">
        <f>IF('1) INTRODUCIR DATOS'!F11="","",'1) INTRODUCIR DATOS'!F11)</f>
        <v/>
      </c>
      <c r="F26" s="1847"/>
      <c r="G26" s="1847"/>
      <c r="H26" s="1847"/>
      <c r="I26" s="1847"/>
      <c r="J26" s="1847"/>
      <c r="K26" s="1847"/>
      <c r="L26" s="1847"/>
      <c r="M26" s="123" t="s">
        <v>533</v>
      </c>
      <c r="N26" s="123"/>
      <c r="O26" s="123"/>
      <c r="P26" s="123"/>
      <c r="Q26" s="1839"/>
      <c r="R26" s="1839"/>
      <c r="S26" s="1839"/>
      <c r="T26" s="84"/>
      <c r="BB26"/>
    </row>
    <row r="27" spans="3:54" s="2" customFormat="1" ht="9" customHeight="1">
      <c r="C27" s="490"/>
      <c r="D27" s="123"/>
      <c r="E27" s="123"/>
      <c r="F27" s="123"/>
      <c r="G27" s="123"/>
      <c r="H27" s="123"/>
      <c r="I27" s="123"/>
      <c r="J27" s="123"/>
      <c r="K27" s="123"/>
      <c r="L27" s="123"/>
      <c r="M27" s="123"/>
      <c r="N27" s="123"/>
      <c r="O27" s="123"/>
      <c r="P27" s="123"/>
      <c r="Q27" s="123"/>
      <c r="R27" s="123"/>
      <c r="S27" s="123"/>
      <c r="T27" s="84"/>
      <c r="BB27"/>
    </row>
    <row r="28" spans="3:54" s="2" customFormat="1" ht="15.75">
      <c r="C28" s="490" t="s">
        <v>532</v>
      </c>
      <c r="D28" s="123"/>
      <c r="E28" s="1849">
        <f>IF('1) INTRODUCIR DATOS'!F15="","",'1) INTRODUCIR DATOS'!F15)</f>
        <v>610144404</v>
      </c>
      <c r="F28" s="1849"/>
      <c r="G28" s="1828" t="s">
        <v>531</v>
      </c>
      <c r="H28" s="1828"/>
      <c r="I28" s="1828"/>
      <c r="J28" s="1828"/>
      <c r="K28" s="1847" t="str">
        <f>IF('1) INTRODUCIR DATOS'!F16="","",'1) INTRODUCIR DATOS'!F16)</f>
        <v/>
      </c>
      <c r="L28" s="1847"/>
      <c r="M28" s="1847"/>
      <c r="N28" s="1847"/>
      <c r="O28" s="1847"/>
      <c r="P28" s="1847"/>
      <c r="Q28" s="1847"/>
      <c r="R28" s="1847"/>
      <c r="S28" s="1847"/>
      <c r="T28" s="84"/>
      <c r="BB28"/>
    </row>
    <row r="29" spans="3:54" s="2" customFormat="1" ht="12.75" customHeight="1">
      <c r="C29" s="511"/>
      <c r="D29" s="510"/>
      <c r="E29" s="510"/>
      <c r="F29" s="510"/>
      <c r="G29" s="510"/>
      <c r="H29" s="510"/>
      <c r="I29" s="510"/>
      <c r="J29" s="510"/>
      <c r="K29" s="510"/>
      <c r="L29" s="510"/>
      <c r="M29" s="510"/>
      <c r="N29" s="510"/>
      <c r="O29" s="510"/>
      <c r="P29" s="510"/>
      <c r="Q29" s="510"/>
      <c r="R29" s="510"/>
      <c r="S29" s="510"/>
      <c r="T29" s="487"/>
      <c r="BB29"/>
    </row>
    <row r="30" spans="3:54" s="2" customFormat="1" ht="6.75" customHeight="1">
      <c r="BB30"/>
    </row>
    <row r="31" spans="3:54" s="2" customFormat="1" ht="21" customHeight="1">
      <c r="C31" s="1840" t="s">
        <v>530</v>
      </c>
      <c r="D31" s="1841"/>
      <c r="E31" s="1841"/>
      <c r="F31" s="1841"/>
      <c r="G31" s="1841"/>
      <c r="H31" s="1841"/>
      <c r="I31" s="1841"/>
      <c r="J31" s="1841"/>
      <c r="K31" s="1841"/>
      <c r="L31" s="1841"/>
      <c r="M31" s="1841"/>
      <c r="N31" s="1841"/>
      <c r="O31" s="1841"/>
      <c r="P31" s="1841"/>
      <c r="Q31" s="1841"/>
      <c r="R31" s="1841"/>
      <c r="S31" s="1841"/>
      <c r="T31" s="1842"/>
      <c r="BB31"/>
    </row>
    <row r="32" spans="3:54" s="2" customFormat="1" ht="8.25" customHeight="1">
      <c r="C32" s="148"/>
      <c r="D32" s="149"/>
      <c r="E32" s="149"/>
      <c r="F32" s="149"/>
      <c r="G32" s="149"/>
      <c r="H32" s="149"/>
      <c r="I32" s="149"/>
      <c r="J32" s="149"/>
      <c r="K32" s="149"/>
      <c r="L32" s="149"/>
      <c r="M32" s="149"/>
      <c r="N32" s="149"/>
      <c r="O32" s="149"/>
      <c r="P32" s="149"/>
      <c r="Q32" s="149"/>
      <c r="R32" s="149"/>
      <c r="S32" s="149"/>
      <c r="T32" s="504"/>
      <c r="BB32"/>
    </row>
    <row r="33" spans="3:54" s="2" customFormat="1" ht="18.75" customHeight="1">
      <c r="C33" s="87"/>
      <c r="H33" s="1843" t="s">
        <v>529</v>
      </c>
      <c r="I33" s="1843"/>
      <c r="J33" s="1843"/>
      <c r="K33" s="1844" t="s">
        <v>528</v>
      </c>
      <c r="L33" s="1844"/>
      <c r="M33" s="1844"/>
      <c r="N33" s="1845" t="s">
        <v>527</v>
      </c>
      <c r="O33" s="1845"/>
      <c r="P33" s="1845"/>
      <c r="Q33" s="1843" t="s">
        <v>526</v>
      </c>
      <c r="R33" s="1843"/>
      <c r="S33" s="1843"/>
      <c r="T33" s="84"/>
      <c r="BB33"/>
    </row>
    <row r="34" spans="3:54" s="2" customFormat="1">
      <c r="C34" s="87"/>
      <c r="K34" s="502"/>
      <c r="L34" s="501"/>
      <c r="M34" s="509"/>
      <c r="N34" s="502"/>
      <c r="O34" s="501"/>
      <c r="P34" s="501"/>
      <c r="Q34" s="507"/>
      <c r="R34" s="501"/>
      <c r="S34" s="509"/>
      <c r="T34" s="84"/>
      <c r="BB34"/>
    </row>
    <row r="35" spans="3:54" s="2" customFormat="1" ht="15.75">
      <c r="C35" s="497" t="s">
        <v>525</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497" t="s">
        <v>524</v>
      </c>
      <c r="D37" s="496"/>
      <c r="E37" s="496"/>
      <c r="F37" s="496"/>
      <c r="G37" s="496"/>
      <c r="H37" s="496"/>
      <c r="I37" s="492"/>
      <c r="J37" s="496"/>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 r="C39" s="508" t="s">
        <v>523</v>
      </c>
      <c r="D39" s="496"/>
      <c r="E39" s="496"/>
      <c r="F39" s="496"/>
      <c r="G39" s="496"/>
      <c r="H39" s="496"/>
      <c r="I39" s="492"/>
      <c r="J39" s="491"/>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ustomHeight="1">
      <c r="C41" s="497" t="s">
        <v>522</v>
      </c>
      <c r="D41" s="496"/>
      <c r="E41" s="496"/>
      <c r="F41" s="496"/>
      <c r="G41" s="496"/>
      <c r="H41" s="496"/>
      <c r="I41" s="492"/>
      <c r="J41" s="496"/>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8" t="s">
        <v>521</v>
      </c>
      <c r="D43" s="496"/>
      <c r="E43" s="496"/>
      <c r="F43" s="496"/>
      <c r="G43" s="496"/>
      <c r="H43" s="496"/>
      <c r="I43" s="492"/>
      <c r="J43" s="491"/>
      <c r="K43" s="493"/>
      <c r="L43" s="492"/>
      <c r="M43" s="491"/>
      <c r="N43" s="493"/>
      <c r="O43" s="492"/>
      <c r="P43" s="496"/>
      <c r="Q43" s="505"/>
      <c r="R43" s="492"/>
      <c r="S43" s="491"/>
      <c r="T43" s="84"/>
      <c r="BB43"/>
    </row>
    <row r="44" spans="3:54" s="2" customFormat="1" ht="9" customHeight="1">
      <c r="C44" s="490"/>
      <c r="K44" s="499"/>
      <c r="M44" s="498"/>
      <c r="N44" s="499"/>
      <c r="Q44" s="507"/>
      <c r="S44" s="498"/>
      <c r="T44" s="84"/>
      <c r="BB44"/>
    </row>
    <row r="45" spans="3:54" s="2" customFormat="1" ht="15.75">
      <c r="C45" s="497" t="s">
        <v>520</v>
      </c>
      <c r="D45" s="496"/>
      <c r="E45" s="496"/>
      <c r="F45" s="496"/>
      <c r="G45" s="496"/>
      <c r="H45" s="496"/>
      <c r="I45" s="492"/>
      <c r="J45" s="496"/>
      <c r="K45" s="493"/>
      <c r="L45" s="492"/>
      <c r="M45" s="491"/>
      <c r="N45" s="493"/>
      <c r="O45" s="492"/>
      <c r="P45" s="496"/>
      <c r="Q45" s="505"/>
      <c r="R45" s="492"/>
      <c r="S45" s="491"/>
      <c r="T45" s="84"/>
      <c r="BB45"/>
    </row>
    <row r="46" spans="3:54" s="2" customFormat="1" ht="9" customHeight="1">
      <c r="C46" s="490"/>
      <c r="K46" s="499"/>
      <c r="M46" s="498"/>
      <c r="N46" s="499"/>
      <c r="Q46" s="507"/>
      <c r="S46" s="498"/>
      <c r="T46" s="84"/>
      <c r="BB46"/>
    </row>
    <row r="47" spans="3:54" s="2" customFormat="1" ht="15.75">
      <c r="C47" s="497" t="s">
        <v>519</v>
      </c>
      <c r="D47" s="496"/>
      <c r="E47" s="496"/>
      <c r="F47" s="496"/>
      <c r="G47" s="496"/>
      <c r="H47" s="496"/>
      <c r="I47" s="492"/>
      <c r="J47" s="496"/>
      <c r="K47" s="493"/>
      <c r="L47" s="492"/>
      <c r="M47" s="491"/>
      <c r="N47" s="493"/>
      <c r="O47" s="492"/>
      <c r="P47" s="496"/>
      <c r="Q47" s="505"/>
      <c r="R47" s="492"/>
      <c r="S47" s="491"/>
      <c r="T47" s="84"/>
      <c r="BB47"/>
    </row>
    <row r="48" spans="3:54" s="2" customFormat="1" ht="9" customHeight="1">
      <c r="C48" s="490"/>
      <c r="K48" s="499"/>
      <c r="M48" s="498"/>
      <c r="N48" s="499"/>
      <c r="Q48" s="507"/>
      <c r="S48" s="498"/>
      <c r="T48" s="84"/>
      <c r="BB48"/>
    </row>
    <row r="49" spans="3:54" s="2" customFormat="1" ht="15.75">
      <c r="C49" s="506" t="s">
        <v>518</v>
      </c>
      <c r="D49" s="496"/>
      <c r="E49" s="496"/>
      <c r="F49" s="496"/>
      <c r="G49" s="496"/>
      <c r="H49" s="496"/>
      <c r="I49" s="492"/>
      <c r="J49" s="496"/>
      <c r="K49" s="493"/>
      <c r="L49" s="492"/>
      <c r="M49" s="491"/>
      <c r="N49" s="493"/>
      <c r="O49" s="492"/>
      <c r="P49" s="496"/>
      <c r="Q49" s="505"/>
      <c r="R49" s="492"/>
      <c r="S49" s="491"/>
      <c r="T49" s="84"/>
      <c r="BB49"/>
    </row>
    <row r="50" spans="3:54" s="2" customFormat="1" ht="9" customHeight="1">
      <c r="C50" s="87"/>
      <c r="T50" s="84"/>
      <c r="BB50"/>
    </row>
    <row r="51" spans="3:54" s="2" customFormat="1" ht="3.75" customHeight="1">
      <c r="C51" s="87"/>
      <c r="T51" s="84"/>
      <c r="BB51"/>
    </row>
    <row r="52" spans="3:54" s="2" customFormat="1" ht="14.65" customHeight="1">
      <c r="C52" s="1834" t="s">
        <v>517</v>
      </c>
      <c r="D52" s="1835"/>
      <c r="E52" s="1777"/>
      <c r="F52" s="1778"/>
      <c r="G52" s="1778"/>
      <c r="H52" s="1778"/>
      <c r="I52" s="1778"/>
      <c r="J52" s="1778"/>
      <c r="K52" s="1778"/>
      <c r="L52" s="1778"/>
      <c r="M52" s="1778"/>
      <c r="N52" s="1778"/>
      <c r="O52" s="1778"/>
      <c r="P52" s="1778"/>
      <c r="Q52" s="1778"/>
      <c r="R52" s="1778"/>
      <c r="S52" s="1779"/>
      <c r="T52" s="84"/>
      <c r="BB52"/>
    </row>
    <row r="53" spans="3:54" s="2" customFormat="1" ht="71.25" customHeight="1">
      <c r="C53" s="87"/>
      <c r="E53" s="1783"/>
      <c r="F53" s="1784"/>
      <c r="G53" s="1784"/>
      <c r="H53" s="1784"/>
      <c r="I53" s="1784"/>
      <c r="J53" s="1784"/>
      <c r="K53" s="1784"/>
      <c r="L53" s="1784"/>
      <c r="M53" s="1784"/>
      <c r="N53" s="1784"/>
      <c r="O53" s="1784"/>
      <c r="P53" s="1784"/>
      <c r="Q53" s="1784"/>
      <c r="R53" s="1784"/>
      <c r="S53" s="1785"/>
      <c r="T53" s="84"/>
      <c r="BB53"/>
    </row>
    <row r="54" spans="3:54" s="2" customFormat="1" ht="6.75" customHeight="1">
      <c r="C54" s="489"/>
      <c r="D54" s="193"/>
      <c r="E54" s="193"/>
      <c r="F54" s="193"/>
      <c r="G54" s="193"/>
      <c r="H54" s="193"/>
      <c r="I54" s="193"/>
      <c r="J54" s="193"/>
      <c r="K54" s="193"/>
      <c r="L54" s="193"/>
      <c r="M54" s="193"/>
      <c r="N54" s="193"/>
      <c r="O54" s="193"/>
      <c r="P54" s="193"/>
      <c r="Q54" s="193"/>
      <c r="R54" s="193"/>
      <c r="S54" s="193"/>
      <c r="T54" s="487"/>
      <c r="BB54"/>
    </row>
    <row r="55" spans="3:54" s="2" customFormat="1" ht="6.75" customHeight="1">
      <c r="BB55"/>
    </row>
    <row r="56" spans="3:54" s="2" customFormat="1" ht="21" customHeight="1">
      <c r="C56" s="1836" t="s">
        <v>516</v>
      </c>
      <c r="D56" s="1837"/>
      <c r="E56" s="1837"/>
      <c r="F56" s="1837"/>
      <c r="G56" s="1837"/>
      <c r="H56" s="1837"/>
      <c r="I56" s="1837"/>
      <c r="J56" s="1837"/>
      <c r="K56" s="1837"/>
      <c r="L56" s="1837"/>
      <c r="M56" s="1837"/>
      <c r="N56" s="1837"/>
      <c r="O56" s="1837"/>
      <c r="P56" s="1837"/>
      <c r="Q56" s="1837"/>
      <c r="R56" s="1837"/>
      <c r="S56" s="1837"/>
      <c r="T56" s="1838"/>
      <c r="BB56"/>
    </row>
    <row r="57" spans="3:54" s="2" customFormat="1" ht="9" customHeight="1">
      <c r="C57" s="148"/>
      <c r="D57" s="149"/>
      <c r="E57" s="149"/>
      <c r="F57" s="149"/>
      <c r="G57" s="149"/>
      <c r="H57" s="149"/>
      <c r="I57" s="149"/>
      <c r="J57" s="149"/>
      <c r="K57" s="149"/>
      <c r="L57" s="149"/>
      <c r="M57" s="149"/>
      <c r="N57" s="149"/>
      <c r="O57" s="149"/>
      <c r="P57" s="149"/>
      <c r="Q57" s="149"/>
      <c r="R57" s="149"/>
      <c r="S57" s="149"/>
      <c r="T57" s="504"/>
      <c r="BB57"/>
    </row>
    <row r="58" spans="3:54" s="2" customFormat="1" ht="18.75">
      <c r="C58" s="164" t="s">
        <v>515</v>
      </c>
      <c r="G58" s="1845" t="s">
        <v>514</v>
      </c>
      <c r="H58" s="1845"/>
      <c r="I58" s="1845"/>
      <c r="J58" s="1845"/>
      <c r="K58" s="1843" t="s">
        <v>513</v>
      </c>
      <c r="L58" s="1843"/>
      <c r="M58" s="1843"/>
      <c r="N58" s="1843" t="s">
        <v>512</v>
      </c>
      <c r="O58" s="1843"/>
      <c r="P58" s="1843"/>
      <c r="Q58" s="1843" t="s">
        <v>511</v>
      </c>
      <c r="R58" s="1843"/>
      <c r="S58" s="1843"/>
      <c r="T58" s="503"/>
      <c r="BB58"/>
    </row>
    <row r="59" spans="3:54" s="2" customFormat="1">
      <c r="C59" s="87"/>
      <c r="G59" s="502"/>
      <c r="H59" s="501"/>
      <c r="I59" s="501"/>
      <c r="J59" s="501"/>
      <c r="K59" s="499"/>
      <c r="M59" s="498"/>
      <c r="N59" s="499"/>
      <c r="P59" s="498"/>
      <c r="Q59" s="499"/>
      <c r="S59" s="498"/>
      <c r="T59" s="84"/>
      <c r="BB59"/>
    </row>
    <row r="60" spans="3:54" s="2" customFormat="1" ht="15.75">
      <c r="C60" s="490" t="s">
        <v>510</v>
      </c>
      <c r="G60" s="499"/>
      <c r="H60" s="492"/>
      <c r="I60" s="500"/>
      <c r="K60" s="499"/>
      <c r="L60" s="492"/>
      <c r="M60" s="498"/>
      <c r="N60" s="499"/>
      <c r="O60" s="492"/>
      <c r="P60" s="498"/>
      <c r="Q60" s="499"/>
      <c r="R60" s="492"/>
      <c r="S60" s="498"/>
      <c r="T60" s="84"/>
      <c r="BB60"/>
    </row>
    <row r="61" spans="3:54" s="2" customFormat="1" ht="9" customHeight="1">
      <c r="C61" s="490"/>
      <c r="G61" s="499"/>
      <c r="K61" s="499"/>
      <c r="M61" s="498"/>
      <c r="N61" s="499"/>
      <c r="P61" s="498"/>
      <c r="Q61" s="499"/>
      <c r="S61" s="498"/>
      <c r="T61" s="84"/>
      <c r="BB61"/>
    </row>
    <row r="62" spans="3:54" s="2" customFormat="1" ht="9" customHeight="1">
      <c r="C62" s="490"/>
      <c r="G62" s="499"/>
      <c r="K62" s="499"/>
      <c r="M62" s="498"/>
      <c r="N62" s="499"/>
      <c r="P62" s="498"/>
      <c r="Q62" s="499"/>
      <c r="S62" s="498"/>
      <c r="T62" s="84"/>
      <c r="BB62"/>
    </row>
    <row r="63" spans="3:54" s="2" customFormat="1" ht="15.75">
      <c r="C63" s="497" t="s">
        <v>509</v>
      </c>
      <c r="D63" s="496"/>
      <c r="E63" s="496"/>
      <c r="F63" s="496"/>
      <c r="G63" s="495"/>
      <c r="H63" s="492"/>
      <c r="I63" s="494"/>
      <c r="J63" s="494"/>
      <c r="K63" s="493"/>
      <c r="L63" s="492"/>
      <c r="M63" s="491"/>
      <c r="N63" s="493"/>
      <c r="O63" s="492"/>
      <c r="P63" s="491"/>
      <c r="Q63" s="493"/>
      <c r="R63" s="492"/>
      <c r="S63" s="491"/>
      <c r="T63" s="84"/>
      <c r="BB63"/>
    </row>
    <row r="64" spans="3:54" s="2" customFormat="1" ht="9" customHeight="1">
      <c r="C64" s="490"/>
      <c r="T64" s="84"/>
      <c r="BB64"/>
    </row>
    <row r="65" spans="3:54" s="2" customFormat="1" ht="2.25" customHeight="1">
      <c r="C65" s="490"/>
      <c r="T65" s="84"/>
      <c r="BB65"/>
    </row>
    <row r="66" spans="3:54" s="2" customFormat="1" ht="15.75">
      <c r="C66" s="490" t="s">
        <v>508</v>
      </c>
      <c r="E66" s="1777"/>
      <c r="F66" s="1778"/>
      <c r="G66" s="1778"/>
      <c r="H66" s="1778"/>
      <c r="I66" s="1778"/>
      <c r="J66" s="1778"/>
      <c r="K66" s="1778"/>
      <c r="L66" s="1778"/>
      <c r="M66" s="1778"/>
      <c r="N66" s="1778"/>
      <c r="O66" s="1778"/>
      <c r="P66" s="1778"/>
      <c r="Q66" s="1778"/>
      <c r="R66" s="1778"/>
      <c r="S66" s="1779"/>
      <c r="T66" s="84"/>
      <c r="BB66"/>
    </row>
    <row r="67" spans="3:54" s="2" customFormat="1" ht="48" customHeight="1">
      <c r="C67" s="87"/>
      <c r="E67" s="1783"/>
      <c r="F67" s="1784"/>
      <c r="G67" s="1784"/>
      <c r="H67" s="1784"/>
      <c r="I67" s="1784"/>
      <c r="J67" s="1784"/>
      <c r="K67" s="1784"/>
      <c r="L67" s="1784"/>
      <c r="M67" s="1784"/>
      <c r="N67" s="1784"/>
      <c r="O67" s="1784"/>
      <c r="P67" s="1784"/>
      <c r="Q67" s="1784"/>
      <c r="R67" s="1784"/>
      <c r="S67" s="1785"/>
      <c r="T67" s="84"/>
      <c r="BB67"/>
    </row>
    <row r="68" spans="3:54" s="2" customFormat="1" ht="8.25" customHeight="1">
      <c r="C68" s="489"/>
      <c r="D68" s="193"/>
      <c r="E68" s="488"/>
      <c r="F68" s="488"/>
      <c r="G68" s="488"/>
      <c r="H68" s="488"/>
      <c r="I68" s="488"/>
      <c r="J68" s="488"/>
      <c r="K68" s="488"/>
      <c r="L68" s="488"/>
      <c r="M68" s="488"/>
      <c r="N68" s="488"/>
      <c r="O68" s="488"/>
      <c r="P68" s="488"/>
      <c r="Q68" s="488"/>
      <c r="R68" s="488"/>
      <c r="S68" s="488"/>
      <c r="T68" s="487"/>
      <c r="BB68"/>
    </row>
    <row r="69" spans="3:54" s="2" customFormat="1" ht="12.75" customHeight="1">
      <c r="BB69"/>
    </row>
    <row r="70" spans="3:54" s="2" customFormat="1" ht="19.5" customHeight="1">
      <c r="C70" s="486" t="s">
        <v>99</v>
      </c>
      <c r="D70" s="485"/>
      <c r="E70" s="485"/>
      <c r="F70" s="485"/>
      <c r="G70" s="485"/>
      <c r="H70" s="485"/>
      <c r="I70" s="993"/>
      <c r="J70" s="1862" t="s">
        <v>874</v>
      </c>
      <c r="K70" s="1862"/>
      <c r="L70" s="1862"/>
      <c r="M70" s="1862"/>
      <c r="N70" s="1862"/>
      <c r="O70" s="1862"/>
      <c r="P70" s="1862"/>
      <c r="Q70" s="1862"/>
      <c r="R70" s="1862"/>
      <c r="S70" s="1862"/>
      <c r="T70" s="1862"/>
      <c r="BB70"/>
    </row>
    <row r="71" spans="3:54" s="2" customFormat="1" ht="14.65" customHeight="1">
      <c r="C71" s="1853"/>
      <c r="D71" s="1854"/>
      <c r="E71" s="1854"/>
      <c r="F71" s="1854"/>
      <c r="G71" s="1854"/>
      <c r="H71" s="1855"/>
      <c r="I71" s="992"/>
      <c r="J71" s="1862"/>
      <c r="K71" s="1862"/>
      <c r="L71" s="1862"/>
      <c r="M71" s="1862"/>
      <c r="N71" s="1862"/>
      <c r="O71" s="1862"/>
      <c r="P71" s="1862"/>
      <c r="Q71" s="1862"/>
      <c r="R71" s="1862"/>
      <c r="S71" s="1862"/>
      <c r="T71" s="1862"/>
      <c r="BB71"/>
    </row>
    <row r="72" spans="3:54" s="2" customFormat="1" ht="39" customHeight="1">
      <c r="C72" s="1856"/>
      <c r="D72" s="1857"/>
      <c r="E72" s="1857"/>
      <c r="F72" s="1857"/>
      <c r="G72" s="1857"/>
      <c r="H72" s="1858"/>
      <c r="I72" s="992"/>
      <c r="J72" s="1862"/>
      <c r="K72" s="1862"/>
      <c r="L72" s="1862"/>
      <c r="M72" s="1862"/>
      <c r="N72" s="1862"/>
      <c r="O72" s="1862"/>
      <c r="P72" s="1862"/>
      <c r="Q72" s="1862"/>
      <c r="R72" s="1862"/>
      <c r="S72" s="1862"/>
      <c r="T72" s="1862"/>
      <c r="BB72"/>
    </row>
    <row r="73" spans="3:54" s="2" customFormat="1" ht="43.5" customHeight="1">
      <c r="C73" s="1859"/>
      <c r="D73" s="1860"/>
      <c r="E73" s="1860"/>
      <c r="F73" s="1860"/>
      <c r="G73" s="1860"/>
      <c r="H73" s="1861"/>
      <c r="I73" s="992"/>
      <c r="J73" s="1862"/>
      <c r="K73" s="1862"/>
      <c r="L73" s="1862"/>
      <c r="M73" s="1862"/>
      <c r="N73" s="1862"/>
      <c r="O73" s="1862"/>
      <c r="P73" s="1862"/>
      <c r="Q73" s="1862"/>
      <c r="R73" s="1862"/>
      <c r="S73" s="1862"/>
      <c r="T73" s="1862"/>
      <c r="BB73"/>
    </row>
    <row r="74" spans="3:54" s="2" customFormat="1" ht="4.5" customHeight="1">
      <c r="J74" s="1862"/>
      <c r="K74" s="1862"/>
      <c r="L74" s="1862"/>
      <c r="M74" s="1862"/>
      <c r="N74" s="1862"/>
      <c r="O74" s="1862"/>
      <c r="P74" s="1862"/>
      <c r="Q74" s="1862"/>
      <c r="R74" s="1862"/>
      <c r="S74" s="1862"/>
      <c r="T74" s="1862"/>
      <c r="BB74"/>
    </row>
    <row r="75" spans="3:54" s="2" customFormat="1" ht="5.25" customHeight="1">
      <c r="Q75" s="1852" t="s">
        <v>873</v>
      </c>
      <c r="R75" s="1852"/>
      <c r="S75" s="1852"/>
      <c r="T75" s="1852"/>
      <c r="BB75"/>
    </row>
    <row r="76" spans="3:54" s="2" customFormat="1">
      <c r="Q76" s="1852"/>
      <c r="R76" s="1852"/>
      <c r="S76" s="1852"/>
      <c r="T76" s="1852"/>
      <c r="BB76"/>
    </row>
    <row r="77" spans="3:54" s="2" customFormat="1">
      <c r="BB77"/>
    </row>
    <row r="78" spans="3:54" s="2" customFormat="1">
      <c r="BB78"/>
    </row>
    <row r="79" spans="3:54" s="2" customFormat="1">
      <c r="BB79"/>
    </row>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sheetData>
  <sheetProtection algorithmName="SHA-512" hashValue="SW9/LWb9M3HmZ95QGlnSyflDpw+OgbgRVaIL6z5CIyCQ6F0TpXGtiwbHY0swT/VU26dzQXIdqr9aeGnQJM4ijQ==" saltValue="k8NgrZnMhcAkAOWVrQELww==" spinCount="100000" sheet="1" selectLockedCells="1"/>
  <mergeCells count="43">
    <mergeCell ref="Q75:T76"/>
    <mergeCell ref="C71:H73"/>
    <mergeCell ref="J70:T74"/>
    <mergeCell ref="C5:E5"/>
    <mergeCell ref="C6:E6"/>
    <mergeCell ref="F5:S5"/>
    <mergeCell ref="F6:S6"/>
    <mergeCell ref="C9:T9"/>
    <mergeCell ref="C11:G11"/>
    <mergeCell ref="H11:S11"/>
    <mergeCell ref="F7:I7"/>
    <mergeCell ref="L7:N7"/>
    <mergeCell ref="O7:P7"/>
    <mergeCell ref="J17:K17"/>
    <mergeCell ref="N17:O17"/>
    <mergeCell ref="Q17:S17"/>
    <mergeCell ref="C4:M4"/>
    <mergeCell ref="E24:S24"/>
    <mergeCell ref="E26:L26"/>
    <mergeCell ref="G58:J58"/>
    <mergeCell ref="K58:M58"/>
    <mergeCell ref="C13:G13"/>
    <mergeCell ref="Q33:S33"/>
    <mergeCell ref="H13:S13"/>
    <mergeCell ref="C20:T20"/>
    <mergeCell ref="C22:E22"/>
    <mergeCell ref="F22:S22"/>
    <mergeCell ref="E28:F28"/>
    <mergeCell ref="G28:J28"/>
    <mergeCell ref="K28:S28"/>
    <mergeCell ref="C7:E7"/>
    <mergeCell ref="R7:S7"/>
    <mergeCell ref="C52:D52"/>
    <mergeCell ref="E66:S67"/>
    <mergeCell ref="E52:S53"/>
    <mergeCell ref="C56:T56"/>
    <mergeCell ref="Q26:S26"/>
    <mergeCell ref="C31:T31"/>
    <mergeCell ref="N58:P58"/>
    <mergeCell ref="Q58:S58"/>
    <mergeCell ref="H33:J33"/>
    <mergeCell ref="K33:M33"/>
    <mergeCell ref="N33:P33"/>
  </mergeCells>
  <dataValidations count="1">
    <dataValidation type="list" allowBlank="1" showInputMessage="1" showErrorMessage="1" sqref="D17 R43 O43 L43 I43 I35 L35 O35 R35 H63 I37 I39 I41 I47 I49 M17 F17 I45 L37 L39 L41 L47 L49 O49 O47 O41 O39 O37 L45 O45 R37 R39 R41 R47 R49 H60:I60 L60 L63 R45 O63 O60 R60 R63 H17:I17" xr:uid="{00000000-0002-0000-0B00-000000000000}">
      <formula1>$AP$6:$AP$6</formula1>
    </dataValidation>
  </dataValidations>
  <printOptions horizontalCentered="1" verticalCentered="1"/>
  <pageMargins left="1" right="1" top="1" bottom="1" header="0.5" footer="0.5"/>
  <pageSetup paperSize="9" scale="58" fitToHeight="0" orientation="portrait" r:id="rId1"/>
  <headerFooter>
    <oddFooter>&amp;R&amp;1#&amp;"Arial"&amp;10&amp;K000000Confidential C</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3300"/>
  </sheetPr>
  <dimension ref="B3:J179"/>
  <sheetViews>
    <sheetView topLeftCell="A130" zoomScale="80" zoomScaleNormal="80" workbookViewId="0">
      <selection activeCell="M163" sqref="M163"/>
    </sheetView>
  </sheetViews>
  <sheetFormatPr baseColWidth="10" defaultColWidth="11.42578125" defaultRowHeight="12.75"/>
  <cols>
    <col min="1" max="1" width="2.7109375" style="646" customWidth="1"/>
    <col min="2" max="2" width="9.7109375" style="646" customWidth="1"/>
    <col min="3" max="16384" width="11.42578125" style="646"/>
  </cols>
  <sheetData>
    <row r="3" spans="2:10" ht="18.75" customHeight="1">
      <c r="B3" s="1869" t="s">
        <v>740</v>
      </c>
      <c r="C3" s="1870"/>
      <c r="D3" s="1870"/>
      <c r="E3" s="1870"/>
      <c r="F3" s="1870"/>
      <c r="G3" s="1870"/>
      <c r="H3" s="1870"/>
      <c r="I3" s="1870"/>
      <c r="J3" s="1870"/>
    </row>
    <row r="4" spans="2:10" ht="18" customHeight="1">
      <c r="B4" s="1870"/>
      <c r="C4" s="1870"/>
      <c r="D4" s="1870"/>
      <c r="E4" s="1870"/>
      <c r="F4" s="1870"/>
      <c r="G4" s="1870"/>
      <c r="H4" s="1870"/>
      <c r="I4" s="1870"/>
      <c r="J4" s="1870"/>
    </row>
    <row r="66" spans="2:10">
      <c r="B66" s="1869" t="s">
        <v>740</v>
      </c>
      <c r="C66" s="1870"/>
      <c r="D66" s="1870"/>
      <c r="E66" s="1870"/>
      <c r="F66" s="1870"/>
      <c r="G66" s="1870"/>
      <c r="H66" s="1870"/>
      <c r="I66" s="1870"/>
      <c r="J66" s="1870"/>
    </row>
    <row r="67" spans="2:10" ht="27" customHeight="1">
      <c r="B67" s="1870"/>
      <c r="C67" s="1870"/>
      <c r="D67" s="1870"/>
      <c r="E67" s="1870"/>
      <c r="F67" s="1870"/>
      <c r="G67" s="1870"/>
      <c r="H67" s="1870"/>
      <c r="I67" s="1870"/>
      <c r="J67" s="1870"/>
    </row>
    <row r="131" spans="2:10">
      <c r="B131" s="1869" t="s">
        <v>740</v>
      </c>
      <c r="C131" s="1870"/>
      <c r="D131" s="1870"/>
      <c r="E131" s="1870"/>
      <c r="F131" s="1870"/>
      <c r="G131" s="1870"/>
      <c r="H131" s="1870"/>
      <c r="I131" s="1870"/>
      <c r="J131" s="1870"/>
    </row>
    <row r="132" spans="2:10" ht="24.75" customHeight="1">
      <c r="B132" s="1870"/>
      <c r="C132" s="1870"/>
      <c r="D132" s="1870"/>
      <c r="E132" s="1870"/>
      <c r="F132" s="1870"/>
      <c r="G132" s="1870"/>
      <c r="H132" s="1870"/>
      <c r="I132" s="1870"/>
      <c r="J132" s="1870"/>
    </row>
    <row r="179" spans="3:3">
      <c r="C179" s="1077"/>
    </row>
  </sheetData>
  <sheetProtection algorithmName="SHA-512" hashValue="w8D0lEOvmodqFxSMLsXukUiEnIA2NBvnRRT/z8iyzKRjfSFIIK1J37f5oy/EK9d/EWhhXYONybB7suBOaFsedw==" saltValue="ptMkUiQsqwWe0Fs9X2uBWA==" spinCount="100000" sheet="1" objects="1" scenarios="1" selectLockedCells="1" selectUnlockedCells="1"/>
  <mergeCells count="3">
    <mergeCell ref="B3:J4"/>
    <mergeCell ref="B66:J67"/>
    <mergeCell ref="B131:J132"/>
  </mergeCells>
  <printOptions horizontalCentered="1"/>
  <pageMargins left="0" right="0" top="0" bottom="0" header="0.31496062992125984" footer="0.31496062992125984"/>
  <pageSetup paperSize="9" fitToHeight="0" orientation="portrait" r:id="rId1"/>
  <headerFooter>
    <oddFooter>&amp;CEnero 2021&amp;R&amp;1#&amp;"Arial"&amp;10&amp;K000000Confidential C</oddFooter>
  </headerFooter>
  <rowBreaks count="1" manualBreakCount="1">
    <brk id="6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B304"/>
  <sheetViews>
    <sheetView zoomScale="73" zoomScaleNormal="73" zoomScaleSheetLayoutView="80" workbookViewId="0">
      <selection activeCell="N6" sqref="N6:R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3.9" customHeight="1">
      <c r="F1" s="649"/>
      <c r="G1" s="649"/>
      <c r="H1" s="649"/>
      <c r="I1" s="649"/>
      <c r="J1" s="649"/>
      <c r="K1" s="649"/>
      <c r="L1" s="649"/>
      <c r="M1" s="649"/>
      <c r="N1" s="649"/>
      <c r="O1" s="649"/>
      <c r="P1" s="649"/>
      <c r="Q1" s="649"/>
      <c r="R1" s="649"/>
      <c r="S1" s="649"/>
      <c r="T1" s="649"/>
    </row>
    <row r="2" spans="3:54" ht="72" customHeight="1">
      <c r="C2" s="1876" t="s">
        <v>857</v>
      </c>
      <c r="D2" s="1876"/>
      <c r="E2" s="1876"/>
      <c r="F2" s="1876"/>
      <c r="G2" s="1876"/>
      <c r="H2" s="1876"/>
      <c r="I2" s="1876"/>
      <c r="J2" s="1876"/>
      <c r="K2" s="1876"/>
      <c r="L2" s="1876"/>
      <c r="M2" s="1876"/>
      <c r="N2" s="1876"/>
      <c r="O2" s="1876"/>
      <c r="P2" s="1876"/>
      <c r="Q2" s="1876"/>
      <c r="R2" s="1876"/>
      <c r="S2" s="1876"/>
      <c r="T2" s="1876"/>
      <c r="U2" s="522"/>
    </row>
    <row r="3" spans="3:54" ht="18.75" customHeight="1">
      <c r="C3" s="1850"/>
      <c r="D3" s="1850"/>
      <c r="E3" s="1850"/>
      <c r="F3" s="1863"/>
      <c r="G3" s="1863"/>
      <c r="H3" s="1863"/>
      <c r="I3" s="1863"/>
      <c r="J3" s="1863"/>
      <c r="K3" s="1863"/>
      <c r="L3" s="1863"/>
      <c r="M3" s="1863"/>
      <c r="N3" s="1863"/>
      <c r="O3" s="1863"/>
      <c r="P3" s="1863"/>
      <c r="Q3" s="1863"/>
      <c r="R3" s="1863"/>
      <c r="S3" s="1863"/>
      <c r="T3" s="521"/>
    </row>
    <row r="4" spans="3:54" ht="27" customHeight="1">
      <c r="C4" s="1850" t="s">
        <v>548</v>
      </c>
      <c r="D4" s="1850"/>
      <c r="E4" s="1850"/>
      <c r="F4" s="1864" t="str">
        <f>IF('1) INTRODUCIR DATOS'!F3="","",'1) INTRODUCIR DATOS'!F3)</f>
        <v>ALBA</v>
      </c>
      <c r="G4" s="1864"/>
      <c r="H4" s="1864"/>
      <c r="I4" s="1864"/>
      <c r="J4" s="1864"/>
      <c r="K4" s="1864"/>
      <c r="L4" s="1864"/>
      <c r="M4" s="1864"/>
      <c r="N4" s="1864"/>
      <c r="O4" s="1864"/>
      <c r="P4" s="1864"/>
      <c r="Q4" s="1864"/>
      <c r="R4" s="1864"/>
      <c r="S4" s="1864"/>
      <c r="T4" s="521"/>
      <c r="AP4" s="429" t="s">
        <v>7</v>
      </c>
    </row>
    <row r="5" spans="3:54" ht="27.75" customHeight="1">
      <c r="C5" s="1850" t="s">
        <v>799</v>
      </c>
      <c r="D5" s="1850"/>
      <c r="E5" s="1850"/>
      <c r="F5" s="1874"/>
      <c r="G5" s="1874"/>
      <c r="H5" s="1874"/>
      <c r="I5" s="1874"/>
      <c r="J5" s="519" t="s">
        <v>367</v>
      </c>
      <c r="K5" s="520"/>
      <c r="L5" s="1875" t="s">
        <v>546</v>
      </c>
      <c r="M5" s="1875"/>
      <c r="N5" s="1875"/>
      <c r="O5" s="1851"/>
      <c r="P5" s="1851"/>
      <c r="Q5" s="519" t="s">
        <v>367</v>
      </c>
      <c r="R5" s="1851"/>
      <c r="S5" s="1851"/>
      <c r="T5" s="2"/>
      <c r="AP5" s="429"/>
    </row>
    <row r="6" spans="3:54" ht="18" customHeight="1">
      <c r="C6" s="2"/>
      <c r="D6" s="2"/>
      <c r="E6" s="2"/>
      <c r="F6" s="2"/>
      <c r="G6" s="2"/>
      <c r="H6" s="2"/>
      <c r="I6" s="2"/>
      <c r="J6" s="2"/>
      <c r="K6" s="2"/>
      <c r="L6" s="2"/>
      <c r="M6" s="2"/>
      <c r="N6" s="2"/>
      <c r="O6" s="2"/>
      <c r="P6" s="2"/>
      <c r="Q6" s="2"/>
      <c r="R6" s="2"/>
      <c r="S6" s="2"/>
      <c r="T6" s="2"/>
    </row>
    <row r="7" spans="3:54" ht="21" customHeight="1">
      <c r="C7" s="1871" t="s">
        <v>545</v>
      </c>
      <c r="D7" s="1872"/>
      <c r="E7" s="1872"/>
      <c r="F7" s="1872"/>
      <c r="G7" s="1872"/>
      <c r="H7" s="1872"/>
      <c r="I7" s="1872"/>
      <c r="J7" s="1872"/>
      <c r="K7" s="1872"/>
      <c r="L7" s="1872"/>
      <c r="M7" s="1872"/>
      <c r="N7" s="1872"/>
      <c r="O7" s="1872"/>
      <c r="P7" s="1872"/>
      <c r="Q7" s="1872"/>
      <c r="R7" s="1872"/>
      <c r="S7" s="1872"/>
      <c r="T7" s="1873"/>
    </row>
    <row r="8" spans="3:54" ht="9" customHeight="1">
      <c r="C8" s="148"/>
      <c r="D8" s="149"/>
      <c r="E8" s="149"/>
      <c r="F8" s="149"/>
      <c r="G8" s="149"/>
      <c r="H8" s="149"/>
      <c r="I8" s="149"/>
      <c r="J8" s="149"/>
      <c r="K8" s="149"/>
      <c r="L8" s="149"/>
      <c r="M8" s="149"/>
      <c r="N8" s="149"/>
      <c r="O8" s="149"/>
      <c r="P8" s="149"/>
      <c r="Q8" s="149"/>
      <c r="R8" s="149"/>
      <c r="S8" s="149"/>
      <c r="T8" s="504"/>
    </row>
    <row r="9" spans="3:54" ht="15.75">
      <c r="C9" s="1848" t="s">
        <v>544</v>
      </c>
      <c r="D9" s="1735"/>
      <c r="E9" s="1735"/>
      <c r="F9" s="1735"/>
      <c r="G9" s="1735"/>
      <c r="H9" s="1839"/>
      <c r="I9" s="1839"/>
      <c r="J9" s="1839"/>
      <c r="K9" s="1839"/>
      <c r="L9" s="1839"/>
      <c r="M9" s="1839"/>
      <c r="N9" s="1839"/>
      <c r="O9" s="1839"/>
      <c r="P9" s="1839"/>
      <c r="Q9" s="1839"/>
      <c r="R9" s="1839"/>
      <c r="S9" s="1839"/>
      <c r="T9" s="84"/>
    </row>
    <row r="10" spans="3:54" ht="9" customHeight="1">
      <c r="C10" s="610"/>
      <c r="D10" s="611"/>
      <c r="E10" s="611"/>
      <c r="F10" s="611"/>
      <c r="G10" s="123"/>
      <c r="H10" s="123"/>
      <c r="I10" s="123"/>
      <c r="J10" s="123"/>
      <c r="K10" s="123"/>
      <c r="L10" s="123"/>
      <c r="M10" s="123"/>
      <c r="N10" s="123"/>
      <c r="O10" s="123"/>
      <c r="P10" s="123"/>
      <c r="Q10" s="123"/>
      <c r="R10" s="123"/>
      <c r="S10" s="123"/>
      <c r="T10" s="84"/>
    </row>
    <row r="11" spans="3:54" ht="15.75">
      <c r="C11" s="1848" t="s">
        <v>543</v>
      </c>
      <c r="D11" s="1735"/>
      <c r="E11" s="1735"/>
      <c r="F11" s="1735"/>
      <c r="G11" s="1735"/>
      <c r="H11" s="1839"/>
      <c r="I11" s="1839"/>
      <c r="J11" s="1839"/>
      <c r="K11" s="1839"/>
      <c r="L11" s="1839"/>
      <c r="M11" s="1839"/>
      <c r="N11" s="1839"/>
      <c r="O11" s="1839"/>
      <c r="P11" s="1839"/>
      <c r="Q11" s="1839"/>
      <c r="R11" s="1839"/>
      <c r="S11" s="1839"/>
      <c r="T11" s="84"/>
    </row>
    <row r="12" spans="3:54" ht="9" customHeight="1">
      <c r="C12" s="490"/>
      <c r="D12" s="123"/>
      <c r="E12" s="123"/>
      <c r="F12" s="123"/>
      <c r="G12" s="123"/>
      <c r="H12" s="123"/>
      <c r="I12" s="123"/>
      <c r="J12" s="123"/>
      <c r="K12" s="123"/>
      <c r="L12" s="123"/>
      <c r="M12" s="123"/>
      <c r="N12" s="123"/>
      <c r="O12" s="123"/>
      <c r="P12" s="123"/>
      <c r="Q12" s="123"/>
      <c r="R12" s="123"/>
      <c r="S12" s="123"/>
      <c r="T12" s="84"/>
      <c r="BB12" s="2"/>
    </row>
    <row r="13" spans="3:54" ht="9" customHeight="1">
      <c r="C13" s="490"/>
      <c r="D13" s="123"/>
      <c r="E13" s="123"/>
      <c r="F13" s="123"/>
      <c r="G13" s="123"/>
      <c r="H13" s="123"/>
      <c r="I13" s="123"/>
      <c r="J13" s="123"/>
      <c r="K13" s="123"/>
      <c r="L13" s="123"/>
      <c r="M13" s="123"/>
      <c r="N13" s="123"/>
      <c r="O13" s="123"/>
      <c r="P13" s="123"/>
      <c r="Q13" s="123"/>
      <c r="R13" s="123"/>
      <c r="S13" s="123"/>
      <c r="T13" s="84"/>
    </row>
    <row r="14" spans="3:54" s="2" customFormat="1" ht="9" customHeight="1">
      <c r="C14" s="518"/>
      <c r="D14" s="517"/>
      <c r="E14" s="517"/>
      <c r="F14" s="517"/>
      <c r="G14" s="517"/>
      <c r="H14" s="517"/>
      <c r="I14" s="517"/>
      <c r="J14" s="517"/>
      <c r="K14" s="517"/>
      <c r="L14" s="517"/>
      <c r="M14" s="517"/>
      <c r="N14" s="517"/>
      <c r="O14" s="517"/>
      <c r="P14" s="517"/>
      <c r="Q14" s="517"/>
      <c r="R14" s="517"/>
      <c r="S14" s="517"/>
      <c r="T14" s="504"/>
      <c r="BB14"/>
    </row>
    <row r="15" spans="3:54" s="2" customFormat="1" ht="15.75">
      <c r="C15" s="516"/>
      <c r="D15" s="492"/>
      <c r="E15" s="612" t="s">
        <v>542</v>
      </c>
      <c r="F15" s="492"/>
      <c r="G15" s="515" t="s">
        <v>541</v>
      </c>
      <c r="H15" s="492"/>
      <c r="I15" s="514"/>
      <c r="J15" s="1867" t="s">
        <v>540</v>
      </c>
      <c r="K15" s="1867"/>
      <c r="L15"/>
      <c r="M15" s="492"/>
      <c r="N15" s="1868" t="s">
        <v>539</v>
      </c>
      <c r="O15" s="1867"/>
      <c r="P15" s="429" t="s">
        <v>538</v>
      </c>
      <c r="Q15" s="1839"/>
      <c r="R15" s="1839"/>
      <c r="S15" s="1839"/>
      <c r="T15" s="84"/>
      <c r="BB15"/>
    </row>
    <row r="16" spans="3:54" s="2" customFormat="1" ht="12.75" customHeight="1">
      <c r="C16" s="513"/>
      <c r="D16" s="510"/>
      <c r="E16" s="512"/>
      <c r="F16" s="510"/>
      <c r="G16" s="510"/>
      <c r="H16" s="510"/>
      <c r="I16" s="510"/>
      <c r="J16" s="510"/>
      <c r="K16" s="510"/>
      <c r="L16" s="510"/>
      <c r="M16" s="510"/>
      <c r="N16" s="510"/>
      <c r="O16" s="510"/>
      <c r="P16" s="510"/>
      <c r="Q16" s="510"/>
      <c r="R16" s="510"/>
      <c r="S16" s="510"/>
      <c r="T16" s="487"/>
      <c r="BB16"/>
    </row>
    <row r="17" spans="3:54" s="2" customFormat="1" ht="8.25" customHeight="1">
      <c r="BB17"/>
    </row>
    <row r="18" spans="3:54" s="2" customFormat="1" ht="21" customHeight="1">
      <c r="C18" s="1871" t="s">
        <v>537</v>
      </c>
      <c r="D18" s="1872"/>
      <c r="E18" s="1872"/>
      <c r="F18" s="1872"/>
      <c r="G18" s="1872"/>
      <c r="H18" s="1872"/>
      <c r="I18" s="1872"/>
      <c r="J18" s="1872"/>
      <c r="K18" s="1872"/>
      <c r="L18" s="1872"/>
      <c r="M18" s="1872"/>
      <c r="N18" s="1872"/>
      <c r="O18" s="1872"/>
      <c r="P18" s="1872"/>
      <c r="Q18" s="1872"/>
      <c r="R18" s="1872"/>
      <c r="S18" s="1872"/>
      <c r="T18" s="1873"/>
      <c r="BB18"/>
    </row>
    <row r="19" spans="3:54" s="2" customFormat="1" ht="9" customHeight="1">
      <c r="C19" s="148"/>
      <c r="D19" s="149"/>
      <c r="E19" s="149"/>
      <c r="F19" s="149"/>
      <c r="G19" s="149"/>
      <c r="H19" s="149"/>
      <c r="I19" s="149"/>
      <c r="J19" s="149"/>
      <c r="K19" s="149"/>
      <c r="L19" s="149"/>
      <c r="M19" s="149"/>
      <c r="N19" s="149"/>
      <c r="O19" s="149"/>
      <c r="P19" s="149"/>
      <c r="Q19" s="149"/>
      <c r="R19" s="149"/>
      <c r="S19" s="149"/>
      <c r="T19" s="504"/>
      <c r="BB19"/>
    </row>
    <row r="20" spans="3:54" s="2" customFormat="1" ht="15.75">
      <c r="C20" s="1848" t="s">
        <v>536</v>
      </c>
      <c r="D20" s="1735"/>
      <c r="E20" s="1735"/>
      <c r="F20" s="1847" t="str">
        <f>'1) INTRODUCIR DATOS'!F7&amp;" "&amp;'1) INTRODUCIR DATOS'!F8&amp;" "&amp;'1) INTRODUCIR DATOS'!F9</f>
        <v>RENE ANTONIO PEREZ GARCIA</v>
      </c>
      <c r="G20" s="1847"/>
      <c r="H20" s="1847"/>
      <c r="I20" s="1847"/>
      <c r="J20" s="1847"/>
      <c r="K20" s="1847"/>
      <c r="L20" s="1847"/>
      <c r="M20" s="1847"/>
      <c r="N20" s="1847"/>
      <c r="O20" s="1847"/>
      <c r="P20" s="1847"/>
      <c r="Q20" s="1847"/>
      <c r="R20" s="1847"/>
      <c r="S20" s="1847"/>
      <c r="T20" s="84"/>
      <c r="BB20"/>
    </row>
    <row r="21" spans="3:54" s="2" customFormat="1" ht="9" customHeight="1">
      <c r="C21" s="490"/>
      <c r="D21" s="123"/>
      <c r="E21" s="123"/>
      <c r="F21" s="123"/>
      <c r="G21" s="123"/>
      <c r="H21" s="123"/>
      <c r="I21" s="123"/>
      <c r="J21" s="123"/>
      <c r="K21" s="123"/>
      <c r="L21" s="123"/>
      <c r="M21" s="123"/>
      <c r="N21" s="123"/>
      <c r="O21" s="123"/>
      <c r="P21" s="123"/>
      <c r="Q21" s="123"/>
      <c r="R21" s="123"/>
      <c r="S21" s="123"/>
      <c r="T21" s="84"/>
      <c r="BB21"/>
    </row>
    <row r="22" spans="3:54" s="2" customFormat="1" ht="15.75">
      <c r="C22" s="490" t="s">
        <v>535</v>
      </c>
      <c r="D22" s="123"/>
      <c r="E22" s="1847" t="str">
        <f>'1) INTRODUCIR DATOS'!F13</f>
        <v>CRTA. NACIONAL II 19</v>
      </c>
      <c r="F22" s="1847"/>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534</v>
      </c>
      <c r="D24" s="123"/>
      <c r="E24" s="1847" t="str">
        <f>IF('1) INTRODUCIR DATOS'!F11="","",'1) INTRODUCIR DATOS'!F11)</f>
        <v/>
      </c>
      <c r="F24" s="1847"/>
      <c r="G24" s="1847"/>
      <c r="H24" s="1847"/>
      <c r="I24" s="1847"/>
      <c r="J24" s="1847"/>
      <c r="K24" s="1847"/>
      <c r="L24" s="1847"/>
      <c r="M24" s="123" t="s">
        <v>533</v>
      </c>
      <c r="N24" s="123"/>
      <c r="O24" s="123"/>
      <c r="P24" s="123"/>
      <c r="Q24" s="1839"/>
      <c r="R24" s="1839"/>
      <c r="S24" s="1839"/>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532</v>
      </c>
      <c r="D26" s="123"/>
      <c r="E26" s="1849">
        <f>IF('1) INTRODUCIR DATOS'!F15="","",'1) INTRODUCIR DATOS'!F15)</f>
        <v>610144404</v>
      </c>
      <c r="F26" s="1849"/>
      <c r="G26" s="1828" t="s">
        <v>531</v>
      </c>
      <c r="H26" s="1828"/>
      <c r="I26" s="1828"/>
      <c r="J26" s="1828"/>
      <c r="K26" s="1847" t="str">
        <f>IF('1) INTRODUCIR DATOS'!F16="","",'1) INTRODUCIR DATOS'!F16)</f>
        <v/>
      </c>
      <c r="L26" s="1847"/>
      <c r="M26" s="1847"/>
      <c r="N26" s="1847"/>
      <c r="O26" s="1847"/>
      <c r="P26" s="1847"/>
      <c r="Q26" s="1847"/>
      <c r="R26" s="1847"/>
      <c r="S26" s="1847"/>
      <c r="T26" s="84"/>
      <c r="BB26"/>
    </row>
    <row r="27" spans="3:54" s="2" customFormat="1" ht="12.75" customHeight="1">
      <c r="C27" s="511"/>
      <c r="D27" s="510"/>
      <c r="E27" s="510"/>
      <c r="F27" s="510"/>
      <c r="G27" s="510"/>
      <c r="H27" s="510"/>
      <c r="I27" s="510"/>
      <c r="J27" s="510"/>
      <c r="K27" s="510"/>
      <c r="L27" s="510"/>
      <c r="M27" s="510"/>
      <c r="N27" s="510"/>
      <c r="O27" s="510"/>
      <c r="P27" s="510"/>
      <c r="Q27" s="510"/>
      <c r="R27" s="510"/>
      <c r="S27" s="510"/>
      <c r="T27" s="487"/>
      <c r="BB27"/>
    </row>
    <row r="28" spans="3:54" s="2" customFormat="1" ht="6.75" customHeight="1">
      <c r="BB28"/>
    </row>
    <row r="29" spans="3:54" s="2" customFormat="1" ht="21" customHeight="1">
      <c r="C29" s="1871" t="s">
        <v>530</v>
      </c>
      <c r="D29" s="1872"/>
      <c r="E29" s="1872"/>
      <c r="F29" s="1872"/>
      <c r="G29" s="1872"/>
      <c r="H29" s="1872"/>
      <c r="I29" s="1872"/>
      <c r="J29" s="1872"/>
      <c r="K29" s="1872"/>
      <c r="L29" s="1872"/>
      <c r="M29" s="1872"/>
      <c r="N29" s="1872"/>
      <c r="O29" s="1872"/>
      <c r="P29" s="1872"/>
      <c r="Q29" s="1872"/>
      <c r="R29" s="1872"/>
      <c r="S29" s="1872"/>
      <c r="T29" s="1873"/>
      <c r="BB29"/>
    </row>
    <row r="30" spans="3:54" s="2" customFormat="1" ht="8.25" customHeight="1">
      <c r="C30" s="148"/>
      <c r="D30" s="149"/>
      <c r="E30" s="149"/>
      <c r="F30" s="149"/>
      <c r="G30" s="149"/>
      <c r="H30" s="149"/>
      <c r="I30" s="149"/>
      <c r="J30" s="149"/>
      <c r="K30" s="149"/>
      <c r="L30" s="149"/>
      <c r="M30" s="149"/>
      <c r="N30" s="149"/>
      <c r="O30" s="149"/>
      <c r="P30" s="149"/>
      <c r="Q30" s="149"/>
      <c r="R30" s="149"/>
      <c r="S30" s="149"/>
      <c r="T30" s="504"/>
      <c r="BB30"/>
    </row>
    <row r="31" spans="3:54" s="2" customFormat="1" ht="18.75" customHeight="1">
      <c r="C31" s="87"/>
      <c r="H31" s="1877" t="s">
        <v>529</v>
      </c>
      <c r="I31" s="1877"/>
      <c r="J31" s="1877"/>
      <c r="K31" s="1878" t="s">
        <v>528</v>
      </c>
      <c r="L31" s="1878"/>
      <c r="M31" s="1878"/>
      <c r="N31" s="1877" t="s">
        <v>527</v>
      </c>
      <c r="O31" s="1877"/>
      <c r="P31" s="1877"/>
      <c r="Q31" s="1877" t="s">
        <v>526</v>
      </c>
      <c r="R31" s="1879"/>
      <c r="S31" s="1879"/>
      <c r="T31" s="84"/>
      <c r="BB31"/>
    </row>
    <row r="32" spans="3:54" s="2" customFormat="1">
      <c r="C32" s="87"/>
      <c r="K32" s="502"/>
      <c r="L32" s="501"/>
      <c r="M32" s="509"/>
      <c r="N32" s="502"/>
      <c r="O32" s="501"/>
      <c r="P32" s="501"/>
      <c r="Q32" s="507"/>
      <c r="R32" s="501"/>
      <c r="S32" s="509"/>
      <c r="T32" s="84"/>
      <c r="BB32"/>
    </row>
    <row r="33" spans="3:54" s="2" customFormat="1" ht="15.75">
      <c r="C33" s="497" t="s">
        <v>730</v>
      </c>
      <c r="D33" s="496"/>
      <c r="E33" s="496"/>
      <c r="F33" s="496"/>
      <c r="G33" s="496"/>
      <c r="H33" s="496"/>
      <c r="I33" s="492"/>
      <c r="J33" s="496"/>
      <c r="K33" s="493"/>
      <c r="L33" s="492"/>
      <c r="M33" s="491"/>
      <c r="N33" s="493"/>
      <c r="O33" s="492"/>
      <c r="P33" s="496"/>
      <c r="Q33" s="505"/>
      <c r="R33" s="492"/>
      <c r="S33" s="491"/>
      <c r="T33" s="84"/>
      <c r="BB33"/>
    </row>
    <row r="34" spans="3:54" s="2" customFormat="1" ht="9" customHeight="1">
      <c r="C34" s="490"/>
      <c r="K34" s="499"/>
      <c r="M34" s="498"/>
      <c r="N34" s="499"/>
      <c r="Q34" s="507"/>
      <c r="S34" s="498"/>
      <c r="T34" s="84"/>
      <c r="BB34"/>
    </row>
    <row r="35" spans="3:54" s="2" customFormat="1" ht="15.75">
      <c r="C35" s="497" t="s">
        <v>731</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508" t="s">
        <v>732</v>
      </c>
      <c r="D37" s="496"/>
      <c r="E37" s="496"/>
      <c r="F37" s="496"/>
      <c r="G37" s="496"/>
      <c r="H37" s="496"/>
      <c r="I37" s="492"/>
      <c r="J37" s="491"/>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ustomHeight="1">
      <c r="C39" s="497" t="s">
        <v>733</v>
      </c>
      <c r="D39" s="496"/>
      <c r="E39" s="496"/>
      <c r="F39" s="496"/>
      <c r="G39" s="496"/>
      <c r="H39" s="496"/>
      <c r="I39" s="492"/>
      <c r="J39" s="496"/>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 r="C41" s="508" t="s">
        <v>734</v>
      </c>
      <c r="D41" s="496"/>
      <c r="E41" s="496"/>
      <c r="F41" s="496"/>
      <c r="G41" s="496"/>
      <c r="H41" s="496"/>
      <c r="I41" s="492"/>
      <c r="J41" s="491"/>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6" t="s">
        <v>518</v>
      </c>
      <c r="D43" s="496"/>
      <c r="E43" s="496"/>
      <c r="F43" s="496"/>
      <c r="G43" s="496"/>
      <c r="H43" s="496"/>
      <c r="I43" s="492"/>
      <c r="J43" s="496"/>
      <c r="K43" s="493"/>
      <c r="L43" s="492"/>
      <c r="M43" s="491"/>
      <c r="N43" s="493"/>
      <c r="O43" s="492"/>
      <c r="P43" s="496"/>
      <c r="Q43" s="505"/>
      <c r="R43" s="492"/>
      <c r="S43" s="491"/>
      <c r="T43" s="84"/>
      <c r="BB43"/>
    </row>
    <row r="44" spans="3:54" s="2" customFormat="1" ht="9" customHeight="1">
      <c r="C44" s="87"/>
      <c r="T44" s="84"/>
      <c r="BB44"/>
    </row>
    <row r="45" spans="3:54" s="2" customFormat="1" ht="3.75" customHeight="1">
      <c r="C45" s="87"/>
      <c r="T45" s="84"/>
      <c r="BB45"/>
    </row>
    <row r="46" spans="3:54" s="2" customFormat="1">
      <c r="C46" s="1834" t="s">
        <v>517</v>
      </c>
      <c r="D46" s="1835"/>
      <c r="E46" s="1777"/>
      <c r="F46" s="1778"/>
      <c r="G46" s="1778"/>
      <c r="H46" s="1778"/>
      <c r="I46" s="1778"/>
      <c r="J46" s="1778"/>
      <c r="K46" s="1778"/>
      <c r="L46" s="1778"/>
      <c r="M46" s="1778"/>
      <c r="N46" s="1778"/>
      <c r="O46" s="1778"/>
      <c r="P46" s="1778"/>
      <c r="Q46" s="1778"/>
      <c r="R46" s="1778"/>
      <c r="S46" s="1779"/>
      <c r="T46" s="84"/>
      <c r="BB46"/>
    </row>
    <row r="47" spans="3:54" s="2" customFormat="1" ht="64.150000000000006" customHeight="1">
      <c r="C47" s="87"/>
      <c r="E47" s="1783"/>
      <c r="F47" s="1784"/>
      <c r="G47" s="1784"/>
      <c r="H47" s="1784"/>
      <c r="I47" s="1784"/>
      <c r="J47" s="1784"/>
      <c r="K47" s="1784"/>
      <c r="L47" s="1784"/>
      <c r="M47" s="1784"/>
      <c r="N47" s="1784"/>
      <c r="O47" s="1784"/>
      <c r="P47" s="1784"/>
      <c r="Q47" s="1784"/>
      <c r="R47" s="1784"/>
      <c r="S47" s="1785"/>
      <c r="T47" s="84"/>
      <c r="BB47"/>
    </row>
    <row r="48" spans="3:54" s="2" customFormat="1" ht="6.75" customHeight="1">
      <c r="C48" s="489"/>
      <c r="D48" s="193"/>
      <c r="E48" s="193"/>
      <c r="F48" s="193"/>
      <c r="G48" s="193"/>
      <c r="H48" s="193"/>
      <c r="I48" s="193"/>
      <c r="J48" s="193"/>
      <c r="K48" s="193"/>
      <c r="L48" s="193"/>
      <c r="M48" s="193"/>
      <c r="N48" s="193"/>
      <c r="O48" s="193"/>
      <c r="P48" s="193"/>
      <c r="Q48" s="193"/>
      <c r="R48" s="193"/>
      <c r="S48" s="193"/>
      <c r="T48" s="487"/>
      <c r="BB48"/>
    </row>
    <row r="49" spans="3:54" s="2" customFormat="1" ht="6.75" customHeight="1">
      <c r="BB49"/>
    </row>
    <row r="50" spans="3:54" s="2" customFormat="1" ht="21" customHeight="1">
      <c r="C50" s="1882" t="s">
        <v>516</v>
      </c>
      <c r="D50" s="1883"/>
      <c r="E50" s="1883"/>
      <c r="F50" s="1883"/>
      <c r="G50" s="1883"/>
      <c r="H50" s="1883"/>
      <c r="I50" s="1883"/>
      <c r="J50" s="1883"/>
      <c r="K50" s="1883"/>
      <c r="L50" s="1883"/>
      <c r="M50" s="1883"/>
      <c r="N50" s="1883"/>
      <c r="O50" s="1883"/>
      <c r="P50" s="1883"/>
      <c r="Q50" s="1883"/>
      <c r="R50" s="1883"/>
      <c r="S50" s="1883"/>
      <c r="T50" s="1884"/>
      <c r="BB50"/>
    </row>
    <row r="51" spans="3:54" s="2" customFormat="1" ht="9" customHeight="1">
      <c r="C51" s="148"/>
      <c r="D51" s="149"/>
      <c r="E51" s="149"/>
      <c r="F51" s="149"/>
      <c r="G51" s="149"/>
      <c r="H51" s="149"/>
      <c r="I51" s="149"/>
      <c r="J51" s="149"/>
      <c r="K51" s="149"/>
      <c r="L51" s="149"/>
      <c r="M51" s="149"/>
      <c r="N51" s="149"/>
      <c r="O51" s="149"/>
      <c r="P51" s="149"/>
      <c r="Q51" s="149"/>
      <c r="R51" s="149"/>
      <c r="S51" s="149"/>
      <c r="T51" s="504"/>
      <c r="BB51"/>
    </row>
    <row r="52" spans="3:54" s="2" customFormat="1" ht="18.75">
      <c r="C52" s="164" t="s">
        <v>515</v>
      </c>
      <c r="G52" s="1877" t="s">
        <v>514</v>
      </c>
      <c r="H52" s="1877"/>
      <c r="I52" s="1877"/>
      <c r="J52" s="1877"/>
      <c r="K52" s="1877" t="s">
        <v>513</v>
      </c>
      <c r="L52" s="1877"/>
      <c r="M52" s="1877"/>
      <c r="N52" s="1877" t="s">
        <v>512</v>
      </c>
      <c r="O52" s="1877"/>
      <c r="P52" s="1877"/>
      <c r="Q52" s="1877" t="s">
        <v>511</v>
      </c>
      <c r="R52" s="1877"/>
      <c r="S52" s="1877"/>
      <c r="T52" s="503"/>
      <c r="BB52"/>
    </row>
    <row r="53" spans="3:54" s="2" customFormat="1">
      <c r="C53" s="87"/>
      <c r="G53" s="502"/>
      <c r="H53" s="501"/>
      <c r="I53" s="501"/>
      <c r="J53" s="501"/>
      <c r="K53" s="499"/>
      <c r="M53" s="498"/>
      <c r="N53" s="499"/>
      <c r="P53" s="498"/>
      <c r="Q53" s="499"/>
      <c r="S53" s="498"/>
      <c r="T53" s="84"/>
      <c r="BB53"/>
    </row>
    <row r="54" spans="3:54" s="2" customFormat="1" ht="15.75">
      <c r="C54" s="490" t="s">
        <v>510</v>
      </c>
      <c r="G54" s="499"/>
      <c r="H54" s="492"/>
      <c r="I54" s="500"/>
      <c r="K54" s="499"/>
      <c r="L54" s="492"/>
      <c r="M54" s="498"/>
      <c r="N54" s="499"/>
      <c r="O54" s="492"/>
      <c r="P54" s="498"/>
      <c r="Q54" s="499"/>
      <c r="R54" s="492"/>
      <c r="S54" s="498"/>
      <c r="T54" s="84"/>
      <c r="BB54"/>
    </row>
    <row r="55" spans="3:54" s="2" customFormat="1" ht="9" customHeight="1">
      <c r="C55" s="490"/>
      <c r="G55" s="499"/>
      <c r="K55" s="499"/>
      <c r="M55" s="498"/>
      <c r="N55" s="499"/>
      <c r="P55" s="498"/>
      <c r="Q55" s="499"/>
      <c r="S55" s="498"/>
      <c r="T55" s="84"/>
      <c r="BB55"/>
    </row>
    <row r="56" spans="3:54" s="2" customFormat="1" ht="9" customHeight="1">
      <c r="C56" s="490"/>
      <c r="G56" s="499"/>
      <c r="K56" s="499"/>
      <c r="M56" s="498"/>
      <c r="N56" s="499"/>
      <c r="P56" s="498"/>
      <c r="Q56" s="499"/>
      <c r="S56" s="498"/>
      <c r="T56" s="84"/>
      <c r="BB56"/>
    </row>
    <row r="57" spans="3:54" s="2" customFormat="1" ht="15.75">
      <c r="C57" s="497" t="s">
        <v>509</v>
      </c>
      <c r="D57" s="496"/>
      <c r="E57" s="496"/>
      <c r="F57" s="496"/>
      <c r="G57" s="495"/>
      <c r="H57" s="492"/>
      <c r="I57" s="494"/>
      <c r="J57" s="494"/>
      <c r="K57" s="493"/>
      <c r="L57" s="492"/>
      <c r="M57" s="491"/>
      <c r="N57" s="493"/>
      <c r="O57" s="492"/>
      <c r="P57" s="491"/>
      <c r="Q57" s="493"/>
      <c r="R57" s="492"/>
      <c r="S57" s="491"/>
      <c r="T57" s="84"/>
      <c r="BB57"/>
    </row>
    <row r="58" spans="3:54" s="2" customFormat="1" ht="9" customHeight="1">
      <c r="C58" s="490"/>
      <c r="T58" s="84"/>
      <c r="BB58"/>
    </row>
    <row r="59" spans="3:54" s="2" customFormat="1" ht="2.25" customHeight="1">
      <c r="C59" s="490"/>
      <c r="T59" s="84"/>
      <c r="BB59"/>
    </row>
    <row r="60" spans="3:54" s="2" customFormat="1" ht="15.75">
      <c r="C60" s="490" t="s">
        <v>508</v>
      </c>
      <c r="E60" s="1777"/>
      <c r="F60" s="1778"/>
      <c r="G60" s="1778"/>
      <c r="H60" s="1778"/>
      <c r="I60" s="1778"/>
      <c r="J60" s="1778"/>
      <c r="K60" s="1778"/>
      <c r="L60" s="1778"/>
      <c r="M60" s="1778"/>
      <c r="N60" s="1778"/>
      <c r="O60" s="1778"/>
      <c r="P60" s="1778"/>
      <c r="Q60" s="1778"/>
      <c r="R60" s="1778"/>
      <c r="S60" s="1779"/>
      <c r="T60" s="84"/>
      <c r="BB60"/>
    </row>
    <row r="61" spans="3:54" s="2" customFormat="1" ht="44.65" customHeight="1">
      <c r="C61" s="87"/>
      <c r="E61" s="1783"/>
      <c r="F61" s="1784"/>
      <c r="G61" s="1784"/>
      <c r="H61" s="1784"/>
      <c r="I61" s="1784"/>
      <c r="J61" s="1784"/>
      <c r="K61" s="1784"/>
      <c r="L61" s="1784"/>
      <c r="M61" s="1784"/>
      <c r="N61" s="1784"/>
      <c r="O61" s="1784"/>
      <c r="P61" s="1784"/>
      <c r="Q61" s="1784"/>
      <c r="R61" s="1784"/>
      <c r="S61" s="1785"/>
      <c r="T61" s="84"/>
      <c r="BB61"/>
    </row>
    <row r="62" spans="3:54" s="2" customFormat="1" ht="8.25" customHeight="1">
      <c r="C62" s="489"/>
      <c r="D62" s="193"/>
      <c r="E62" s="488"/>
      <c r="F62" s="488"/>
      <c r="G62" s="488"/>
      <c r="H62" s="488"/>
      <c r="I62" s="488"/>
      <c r="J62" s="488"/>
      <c r="K62" s="488"/>
      <c r="L62" s="488"/>
      <c r="M62" s="488"/>
      <c r="N62" s="488"/>
      <c r="O62" s="488"/>
      <c r="P62" s="488"/>
      <c r="Q62" s="488"/>
      <c r="R62" s="488"/>
      <c r="S62" s="488"/>
      <c r="T62" s="487"/>
      <c r="BB62"/>
    </row>
    <row r="63" spans="3:54" s="2" customFormat="1" ht="9" customHeight="1">
      <c r="BB63"/>
    </row>
    <row r="64" spans="3:54" s="2" customFormat="1" ht="19.5" customHeight="1">
      <c r="C64" s="735" t="s">
        <v>99</v>
      </c>
      <c r="D64" s="736"/>
      <c r="E64" s="736"/>
      <c r="F64" s="736"/>
      <c r="G64" s="736"/>
      <c r="H64" s="736"/>
      <c r="I64" s="993"/>
      <c r="J64" s="1862" t="s">
        <v>876</v>
      </c>
      <c r="K64" s="1862"/>
      <c r="L64" s="1862"/>
      <c r="M64" s="1862"/>
      <c r="N64" s="1862"/>
      <c r="O64" s="1862"/>
      <c r="P64" s="1862"/>
      <c r="Q64" s="1862"/>
      <c r="R64" s="1862"/>
      <c r="S64" s="1862"/>
      <c r="T64" s="1862"/>
      <c r="BB64"/>
    </row>
    <row r="65" spans="3:54" s="2" customFormat="1" ht="14.65" customHeight="1">
      <c r="C65" s="1853"/>
      <c r="D65" s="1854"/>
      <c r="E65" s="1854"/>
      <c r="F65" s="1854"/>
      <c r="G65" s="1854"/>
      <c r="H65" s="1854"/>
      <c r="I65" s="992"/>
      <c r="J65" s="1862"/>
      <c r="K65" s="1862"/>
      <c r="L65" s="1862"/>
      <c r="M65" s="1862"/>
      <c r="N65" s="1862"/>
      <c r="O65" s="1862"/>
      <c r="P65" s="1862"/>
      <c r="Q65" s="1862"/>
      <c r="R65" s="1862"/>
      <c r="S65" s="1862"/>
      <c r="T65" s="1862"/>
      <c r="BB65"/>
    </row>
    <row r="66" spans="3:54" s="2" customFormat="1" ht="44.25" customHeight="1">
      <c r="C66" s="1856"/>
      <c r="D66" s="1857"/>
      <c r="E66" s="1857"/>
      <c r="F66" s="1857"/>
      <c r="G66" s="1857"/>
      <c r="H66" s="1857"/>
      <c r="I66" s="992"/>
      <c r="J66" s="1862"/>
      <c r="K66" s="1862"/>
      <c r="L66" s="1862"/>
      <c r="M66" s="1862"/>
      <c r="N66" s="1862"/>
      <c r="O66" s="1862"/>
      <c r="P66" s="1862"/>
      <c r="Q66" s="1862"/>
      <c r="R66" s="1862"/>
      <c r="S66" s="1862"/>
      <c r="T66" s="1862"/>
      <c r="BB66"/>
    </row>
    <row r="67" spans="3:54" s="2" customFormat="1" ht="54" customHeight="1">
      <c r="C67" s="1859"/>
      <c r="D67" s="1860"/>
      <c r="E67" s="1860"/>
      <c r="F67" s="1860"/>
      <c r="G67" s="1860"/>
      <c r="H67" s="1860"/>
      <c r="I67" s="992"/>
      <c r="J67" s="1862"/>
      <c r="K67" s="1862"/>
      <c r="L67" s="1862"/>
      <c r="M67" s="1862"/>
      <c r="N67" s="1862"/>
      <c r="O67" s="1862"/>
      <c r="P67" s="1862"/>
      <c r="Q67" s="1862"/>
      <c r="R67" s="1862"/>
      <c r="S67" s="1862"/>
      <c r="T67" s="1862"/>
      <c r="BB67"/>
    </row>
    <row r="68" spans="3:54" s="2" customFormat="1" ht="4.5" customHeight="1">
      <c r="J68" s="1862"/>
      <c r="K68" s="1862"/>
      <c r="L68" s="1862"/>
      <c r="M68" s="1862"/>
      <c r="N68" s="1862"/>
      <c r="O68" s="1862"/>
      <c r="P68" s="1862"/>
      <c r="Q68" s="1862"/>
      <c r="R68" s="1862"/>
      <c r="S68" s="1862"/>
      <c r="T68" s="1862"/>
      <c r="BB68"/>
    </row>
    <row r="69" spans="3:54" s="2" customFormat="1" ht="5.25" customHeight="1">
      <c r="Q69" s="484"/>
      <c r="R69" s="484"/>
      <c r="S69" s="484"/>
      <c r="T69" s="484"/>
      <c r="BB69"/>
    </row>
    <row r="70" spans="3:54" s="2" customFormat="1">
      <c r="S70" s="1885" t="s">
        <v>875</v>
      </c>
      <c r="T70" s="1885"/>
      <c r="BB70"/>
    </row>
    <row r="71" spans="3:54" s="2" customFormat="1">
      <c r="BB71"/>
    </row>
    <row r="72" spans="3:54" s="2" customFormat="1">
      <c r="BB72"/>
    </row>
    <row r="73" spans="3:54" s="2" customFormat="1">
      <c r="S73" s="1880"/>
      <c r="T73" s="1881"/>
      <c r="U73" s="1881"/>
      <c r="V73" s="1881"/>
      <c r="BB73"/>
    </row>
    <row r="74" spans="3:54" s="2" customFormat="1">
      <c r="S74" s="1881"/>
      <c r="T74" s="1881"/>
      <c r="U74" s="1881"/>
      <c r="V74" s="1881"/>
    </row>
    <row r="75" spans="3:54" s="2" customFormat="1"/>
    <row r="76" spans="3:54" s="2" customFormat="1"/>
    <row r="77" spans="3:54" s="2" customFormat="1"/>
    <row r="78" spans="3:54" s="2" customFormat="1"/>
    <row r="79" spans="3:54" s="2" customFormat="1"/>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sheetData>
  <sheetProtection algorithmName="SHA-512" hashValue="WVHZZYFAWI0JNtqSZflqBnOv8ED82uSB5y/kCix4pluNEEX39VS46khHvL2pmL7ETUyco/VdK7V6R1x5Ynm1MA==" saltValue="HpUQ21SkORc8jz/9bP+Avw==" spinCount="100000" sheet="1" objects="1" scenarios="1" selectLockedCells="1"/>
  <mergeCells count="44">
    <mergeCell ref="E60:S61"/>
    <mergeCell ref="S73:V74"/>
    <mergeCell ref="C46:D46"/>
    <mergeCell ref="E46:S47"/>
    <mergeCell ref="C50:T50"/>
    <mergeCell ref="G52:J52"/>
    <mergeCell ref="K52:M52"/>
    <mergeCell ref="N52:P52"/>
    <mergeCell ref="Q52:S52"/>
    <mergeCell ref="C65:H67"/>
    <mergeCell ref="J64:T68"/>
    <mergeCell ref="S70:T70"/>
    <mergeCell ref="C29:T29"/>
    <mergeCell ref="H31:J31"/>
    <mergeCell ref="K31:M31"/>
    <mergeCell ref="N31:P31"/>
    <mergeCell ref="Q31:S31"/>
    <mergeCell ref="E22:S22"/>
    <mergeCell ref="E24:L24"/>
    <mergeCell ref="Q24:S24"/>
    <mergeCell ref="E26:F26"/>
    <mergeCell ref="G26:J26"/>
    <mergeCell ref="K26:S26"/>
    <mergeCell ref="C11:G11"/>
    <mergeCell ref="H11:S11"/>
    <mergeCell ref="C18:T18"/>
    <mergeCell ref="C20:E20"/>
    <mergeCell ref="F20:S20"/>
    <mergeCell ref="J15:K15"/>
    <mergeCell ref="N15:O15"/>
    <mergeCell ref="Q15:S15"/>
    <mergeCell ref="C3:E3"/>
    <mergeCell ref="F3:S3"/>
    <mergeCell ref="C4:E4"/>
    <mergeCell ref="F4:S4"/>
    <mergeCell ref="C2:T2"/>
    <mergeCell ref="C7:T7"/>
    <mergeCell ref="C9:G9"/>
    <mergeCell ref="H9:S9"/>
    <mergeCell ref="C5:E5"/>
    <mergeCell ref="F5:I5"/>
    <mergeCell ref="L5:N5"/>
    <mergeCell ref="O5:P5"/>
    <mergeCell ref="R5:S5"/>
  </mergeCells>
  <dataValidations count="1">
    <dataValidation type="list" allowBlank="1" showInputMessage="1" showErrorMessage="1" sqref="D15 H15:I15 R57 R54 O54 O57 L57 L54 H54:I54 R43 R39 R37 R35 O35 O37 O39 O43 L43 L39 L37 L35 F15 M15 I43 I39 I37 I35 H57 R33 O33 L33 I33 I41 L41 O41 R41" xr:uid="{00000000-0002-0000-0D00-000000000000}">
      <formula1>$AP$4:$AP$4</formula1>
    </dataValidation>
  </dataValidations>
  <printOptions horizontalCentered="1" verticalCentered="1"/>
  <pageMargins left="0.19685039370078741" right="0.19685039370078741" top="0.19685039370078741" bottom="0.19685039370078741" header="0" footer="0"/>
  <pageSetup paperSize="9" scale="73" fitToHeight="0" orientation="portrait" r:id="rId1"/>
  <headerFooter>
    <oddFooter>&amp;R&amp;1#&amp;"Arial"&amp;10&amp;K000000Confidential C</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3300"/>
    <pageSetUpPr fitToPage="1"/>
  </sheetPr>
  <dimension ref="A1:FU117"/>
  <sheetViews>
    <sheetView showGridLines="0" tabSelected="1" topLeftCell="B4" zoomScale="70" zoomScaleNormal="70" zoomScaleSheetLayoutView="75" workbookViewId="0">
      <selection activeCell="AU9" sqref="AU9"/>
    </sheetView>
  </sheetViews>
  <sheetFormatPr baseColWidth="10" defaultColWidth="2.28515625" defaultRowHeight="18"/>
  <cols>
    <col min="1" max="1" width="0.42578125" style="292" customWidth="1"/>
    <col min="2" max="2" width="0.28515625" style="292" customWidth="1"/>
    <col min="3" max="3" width="0.42578125" style="292" hidden="1" customWidth="1"/>
    <col min="4" max="4" width="8.7109375" style="292" hidden="1" customWidth="1"/>
    <col min="5" max="5" width="11.7109375" style="292" customWidth="1"/>
    <col min="6" max="7" width="2.28515625" style="292" customWidth="1"/>
    <col min="8" max="8" width="2.28515625" style="292" bestFit="1" customWidth="1"/>
    <col min="9" max="9" width="4.7109375" style="292" customWidth="1"/>
    <col min="10" max="10" width="10.28515625" style="292" customWidth="1"/>
    <col min="11" max="11" width="4.28515625" style="292" customWidth="1"/>
    <col min="12" max="12" width="4.5703125" style="292" customWidth="1"/>
    <col min="13" max="13" width="4.28515625" style="292" customWidth="1"/>
    <col min="14" max="14" width="5.5703125" style="292" customWidth="1"/>
    <col min="15" max="15" width="4.7109375" style="292" customWidth="1"/>
    <col min="16" max="16" width="5.28515625" style="292" customWidth="1"/>
    <col min="17" max="17" width="4.7109375" style="292" customWidth="1"/>
    <col min="18" max="19" width="5.28515625" style="292" customWidth="1"/>
    <col min="20" max="22" width="4.28515625" style="292" customWidth="1"/>
    <col min="23" max="23" width="4.7109375" style="292" customWidth="1"/>
    <col min="24" max="24" width="5" style="292" customWidth="1"/>
    <col min="25" max="25" width="4.42578125" style="292" customWidth="1"/>
    <col min="26" max="26" width="4.28515625" style="292" customWidth="1"/>
    <col min="27" max="27" width="3.7109375" style="292" customWidth="1"/>
    <col min="28" max="28" width="4.28515625" style="292" customWidth="1"/>
    <col min="29" max="29" width="2.28515625" style="292" bestFit="1" customWidth="1"/>
    <col min="30" max="30" width="2.28515625" style="292" customWidth="1"/>
    <col min="31" max="31" width="4.28515625" style="292" customWidth="1"/>
    <col min="32" max="33" width="5.28515625" style="292" customWidth="1"/>
    <col min="34" max="34" width="3.5703125" style="292" customWidth="1"/>
    <col min="35" max="35" width="6.28515625" style="292" customWidth="1"/>
    <col min="36" max="36" width="6.42578125" style="292" customWidth="1"/>
    <col min="37" max="37" width="4.7109375" style="292" customWidth="1"/>
    <col min="38" max="38" width="5.140625" style="292" customWidth="1"/>
    <col min="39" max="40" width="5.28515625" style="292" customWidth="1"/>
    <col min="41" max="41" width="5.7109375" style="292" customWidth="1"/>
    <col min="42" max="46" width="5.28515625" style="292" customWidth="1"/>
    <col min="47" max="47" width="5" style="292" customWidth="1"/>
    <col min="48" max="48" width="3.28515625" style="292" customWidth="1"/>
    <col min="49" max="49" width="3.7109375" style="292" customWidth="1"/>
    <col min="50" max="50" width="1" style="292" customWidth="1"/>
    <col min="51" max="143" width="2.28515625" style="292" bestFit="1" customWidth="1"/>
    <col min="144" max="144" width="5.28515625" style="292" customWidth="1"/>
    <col min="145" max="255" width="2.28515625" style="292" bestFit="1" customWidth="1"/>
    <col min="256" max="16384" width="2.28515625" style="292"/>
  </cols>
  <sheetData>
    <row r="1" spans="1:144" ht="9.75" customHeight="1"/>
    <row r="2" spans="1:144" ht="15" customHeight="1">
      <c r="F2" s="1915" t="s">
        <v>960</v>
      </c>
      <c r="G2" s="1915"/>
      <c r="H2" s="1915"/>
      <c r="I2" s="1915"/>
      <c r="J2" s="1915"/>
      <c r="K2" s="1915"/>
      <c r="L2" s="1915"/>
      <c r="M2" s="1915"/>
      <c r="N2" s="1915"/>
      <c r="O2" s="1915"/>
      <c r="P2" s="1915"/>
      <c r="Q2" s="1915"/>
      <c r="R2" s="1915"/>
      <c r="S2" s="1915"/>
      <c r="T2" s="1915"/>
      <c r="U2" s="1915"/>
      <c r="V2" s="1915"/>
      <c r="W2" s="1915"/>
      <c r="X2" s="1915"/>
      <c r="Y2" s="1915"/>
      <c r="Z2" s="1915"/>
      <c r="AA2" s="1915"/>
      <c r="AB2" s="1915"/>
      <c r="AC2" s="1915"/>
      <c r="AD2" s="1915"/>
      <c r="AE2" s="1915"/>
      <c r="AF2" s="1915"/>
      <c r="AG2" s="1915"/>
      <c r="AH2" s="1915"/>
      <c r="AI2" s="1915"/>
      <c r="AJ2" s="1915"/>
      <c r="AK2" s="1915"/>
      <c r="AL2" s="1915"/>
      <c r="AM2" s="1915"/>
      <c r="AN2" s="1915"/>
      <c r="AO2" s="1915"/>
      <c r="AP2" s="1915"/>
      <c r="AQ2" s="1915"/>
      <c r="AR2" s="1915"/>
      <c r="AS2" s="1915"/>
      <c r="AT2" s="1915"/>
      <c r="AU2" s="1915"/>
      <c r="AV2" s="1915"/>
      <c r="AW2" s="1915"/>
      <c r="AX2" s="1915"/>
    </row>
    <row r="3" spans="1:144" ht="8.25" customHeight="1">
      <c r="F3" s="1915"/>
      <c r="G3" s="1915"/>
      <c r="H3" s="1915"/>
      <c r="I3" s="1915"/>
      <c r="J3" s="1915"/>
      <c r="K3" s="1915"/>
      <c r="L3" s="1915"/>
      <c r="M3" s="1915"/>
      <c r="N3" s="1915"/>
      <c r="O3" s="1915"/>
      <c r="P3" s="1915"/>
      <c r="Q3" s="1915"/>
      <c r="R3" s="1915"/>
      <c r="S3" s="1915"/>
      <c r="T3" s="1915"/>
      <c r="U3" s="1915"/>
      <c r="V3" s="1915"/>
      <c r="W3" s="1915"/>
      <c r="X3" s="1915"/>
      <c r="Y3" s="1915"/>
      <c r="Z3" s="1915"/>
      <c r="AA3" s="1915"/>
      <c r="AB3" s="1915"/>
      <c r="AC3" s="1915"/>
      <c r="AD3" s="1915"/>
      <c r="AE3" s="1915"/>
      <c r="AF3" s="1915"/>
      <c r="AG3" s="1915"/>
      <c r="AH3" s="1915"/>
      <c r="AI3" s="1915"/>
      <c r="AJ3" s="1915"/>
      <c r="AK3" s="1915"/>
      <c r="AL3" s="1915"/>
      <c r="AM3" s="1915"/>
      <c r="AN3" s="1915"/>
      <c r="AO3" s="1915"/>
      <c r="AP3" s="1915"/>
      <c r="AQ3" s="1915"/>
      <c r="AR3" s="1915"/>
      <c r="AS3" s="1915"/>
      <c r="AT3" s="1915"/>
      <c r="AU3" s="1915"/>
      <c r="AV3" s="1915"/>
      <c r="AW3" s="1915"/>
      <c r="AX3" s="1915"/>
    </row>
    <row r="4" spans="1:144" ht="57" customHeight="1" thickBot="1">
      <c r="F4" s="1916"/>
      <c r="G4" s="1916"/>
      <c r="H4" s="1916"/>
      <c r="I4" s="1916"/>
      <c r="J4" s="1916"/>
      <c r="K4" s="1916"/>
      <c r="L4" s="1916"/>
      <c r="M4" s="1916"/>
      <c r="N4" s="1916"/>
      <c r="O4" s="1916"/>
      <c r="P4" s="1916"/>
      <c r="Q4" s="1916"/>
      <c r="R4" s="1916"/>
      <c r="S4" s="1916"/>
      <c r="T4" s="1916"/>
      <c r="U4" s="1916"/>
      <c r="V4" s="1916"/>
      <c r="W4" s="1916"/>
      <c r="X4" s="1916"/>
      <c r="Y4" s="1916"/>
      <c r="Z4" s="1916"/>
      <c r="AA4" s="1916"/>
      <c r="AB4" s="1916"/>
      <c r="AC4" s="1916"/>
      <c r="AD4" s="1916"/>
      <c r="AE4" s="1916"/>
      <c r="AF4" s="1916"/>
      <c r="AG4" s="1916"/>
      <c r="AH4" s="1916"/>
      <c r="AI4" s="1916"/>
      <c r="AJ4" s="1916"/>
      <c r="AK4" s="1916"/>
      <c r="AL4" s="1916"/>
      <c r="AM4" s="1916"/>
      <c r="AN4" s="1916"/>
      <c r="AO4" s="1916"/>
      <c r="AP4" s="1916"/>
      <c r="AQ4" s="1916"/>
      <c r="AR4" s="1916"/>
      <c r="AS4" s="1916"/>
      <c r="AT4" s="1916"/>
      <c r="AU4" s="1916"/>
      <c r="AV4" s="1916"/>
      <c r="AW4" s="1916"/>
      <c r="AX4" s="1916"/>
    </row>
    <row r="5" spans="1:144" ht="15.75" customHeight="1" thickBot="1">
      <c r="F5" s="1917" t="s">
        <v>270</v>
      </c>
      <c r="G5" s="1918"/>
      <c r="H5" s="1918"/>
      <c r="I5" s="1918"/>
      <c r="J5" s="1918"/>
      <c r="K5" s="1918"/>
      <c r="L5" s="1918"/>
      <c r="M5" s="1918"/>
      <c r="N5" s="1918"/>
      <c r="O5" s="1918"/>
      <c r="P5" s="1918"/>
      <c r="Q5" s="1918"/>
      <c r="R5" s="1918"/>
      <c r="S5" s="1918"/>
      <c r="T5" s="1918"/>
      <c r="U5" s="1918"/>
      <c r="V5" s="1918"/>
      <c r="W5" s="1918"/>
      <c r="X5" s="1918"/>
      <c r="Y5" s="1918"/>
      <c r="Z5" s="1918"/>
      <c r="AA5" s="1918"/>
      <c r="AB5" s="1918"/>
      <c r="AC5" s="1918"/>
      <c r="AD5" s="1918"/>
      <c r="AE5" s="1918"/>
      <c r="AF5" s="1918"/>
      <c r="AG5" s="1918"/>
      <c r="AH5" s="1918"/>
      <c r="AI5" s="1918"/>
      <c r="AJ5" s="1918"/>
      <c r="AK5" s="1918"/>
      <c r="AL5" s="1918"/>
      <c r="AM5" s="1918"/>
      <c r="AN5" s="1918"/>
      <c r="AO5" s="1918"/>
      <c r="AP5" s="1918"/>
      <c r="AQ5" s="1918"/>
      <c r="AR5" s="1918"/>
      <c r="AS5" s="1918"/>
      <c r="AT5" s="1918"/>
      <c r="AU5" s="1918"/>
      <c r="AV5" s="1918"/>
      <c r="AW5" s="1918"/>
      <c r="AX5" s="1919"/>
    </row>
    <row r="6" spans="1:144" ht="32.25" customHeight="1">
      <c r="F6" s="1920" t="s">
        <v>271</v>
      </c>
      <c r="G6" s="1921"/>
      <c r="H6" s="1921"/>
      <c r="I6" s="1921"/>
      <c r="J6" s="1921"/>
      <c r="K6" s="1921"/>
      <c r="L6" s="1922" t="str">
        <f>IF('1) INTRODUCIR DATOS'!F3="","",'1) INTRODUCIR DATOS'!F3)</f>
        <v>ALBA</v>
      </c>
      <c r="M6" s="1923"/>
      <c r="N6" s="1923"/>
      <c r="O6" s="1923"/>
      <c r="P6" s="1923"/>
      <c r="Q6" s="1923"/>
      <c r="R6" s="1923"/>
      <c r="S6" s="1923"/>
      <c r="T6" s="1923"/>
      <c r="U6" s="1923"/>
      <c r="V6" s="1923"/>
      <c r="W6" s="1923"/>
      <c r="X6" s="1923"/>
      <c r="Y6" s="1923"/>
      <c r="Z6" s="1923"/>
      <c r="AA6" s="1924"/>
      <c r="AB6" s="293" t="s">
        <v>272</v>
      </c>
      <c r="AC6" s="294"/>
      <c r="AD6" s="294"/>
      <c r="AE6" s="294"/>
      <c r="AF6" s="1923"/>
      <c r="AG6" s="1923"/>
      <c r="AH6" s="1923"/>
      <c r="AI6" s="1923"/>
      <c r="AJ6" s="1923"/>
      <c r="AK6" s="1923"/>
      <c r="AL6" s="1923"/>
      <c r="AM6" s="1923"/>
      <c r="AN6" s="1923"/>
      <c r="AO6" s="1923"/>
      <c r="AP6" s="1924"/>
      <c r="AQ6" s="1049" t="s">
        <v>273</v>
      </c>
      <c r="AR6" s="1050"/>
      <c r="AS6" s="1050"/>
      <c r="AT6" s="1927" t="s">
        <v>1015</v>
      </c>
      <c r="AU6" s="1927"/>
      <c r="AV6" s="1927"/>
      <c r="AW6" s="1927"/>
      <c r="AX6" s="1051"/>
    </row>
    <row r="7" spans="1:144" ht="3" customHeight="1">
      <c r="F7" s="441"/>
      <c r="G7" s="442"/>
      <c r="H7" s="442"/>
      <c r="I7" s="442"/>
      <c r="J7" s="446"/>
      <c r="K7" s="446"/>
      <c r="L7" s="1083"/>
      <c r="M7" s="1079"/>
      <c r="N7" s="1079"/>
      <c r="O7" s="1079"/>
      <c r="P7" s="1080"/>
      <c r="Q7" s="1078"/>
      <c r="R7" s="1078"/>
      <c r="S7" s="1078"/>
      <c r="T7" s="1079"/>
      <c r="U7" s="1079"/>
      <c r="V7" s="1079"/>
      <c r="W7" s="1079"/>
      <c r="X7" s="1079"/>
      <c r="Y7" s="1079"/>
      <c r="Z7" s="1079"/>
      <c r="AA7" s="1079"/>
      <c r="AB7" s="295"/>
      <c r="AC7" s="295"/>
      <c r="AD7" s="295"/>
      <c r="AE7" s="295"/>
      <c r="AF7" s="1079"/>
      <c r="AG7" s="1079"/>
      <c r="AH7" s="1080"/>
      <c r="AI7" s="1078"/>
      <c r="AJ7" s="1078"/>
      <c r="AK7" s="1078"/>
      <c r="AL7" s="1078"/>
      <c r="AM7" s="1078"/>
      <c r="AN7" s="1078"/>
      <c r="AO7" s="1078"/>
      <c r="AP7" s="1080"/>
      <c r="AQ7" s="387"/>
      <c r="AR7" s="387"/>
      <c r="AS7" s="387"/>
      <c r="AT7" s="799"/>
      <c r="AU7" s="799"/>
      <c r="AV7" s="799"/>
      <c r="AW7" s="1089"/>
      <c r="AX7" s="1090"/>
    </row>
    <row r="8" spans="1:144" ht="32.450000000000003" customHeight="1">
      <c r="F8" s="1925" t="s">
        <v>274</v>
      </c>
      <c r="G8" s="1887"/>
      <c r="H8" s="1887"/>
      <c r="I8" s="1887"/>
      <c r="J8" s="1930" t="str">
        <f>IF('1) INTRODUCIR DATOS'!F18="","",'1) INTRODUCIR DATOS'!F18)</f>
        <v>TRAFIC Furgón [TRU]</v>
      </c>
      <c r="K8" s="1930"/>
      <c r="L8" s="1930"/>
      <c r="M8" s="1930"/>
      <c r="N8" s="1930"/>
      <c r="O8" s="1930"/>
      <c r="P8" s="1931"/>
      <c r="Q8" s="1908" t="s">
        <v>275</v>
      </c>
      <c r="R8" s="1908"/>
      <c r="S8" s="1908"/>
      <c r="T8" s="1930" t="str">
        <f>IF('1) INTRODUCIR DATOS'!F19="","",'1) INTRODUCIR DATOS'!F19)</f>
        <v>L1H1 blue dci 96 kw (130 cv) -SS [FG E1 111 Y6]</v>
      </c>
      <c r="U8" s="1930"/>
      <c r="V8" s="1930"/>
      <c r="W8" s="1930"/>
      <c r="X8" s="1930"/>
      <c r="Y8" s="1930"/>
      <c r="Z8" s="1930"/>
      <c r="AA8" s="1930"/>
      <c r="AB8" s="1930"/>
      <c r="AC8" s="1930"/>
      <c r="AD8" s="1930"/>
      <c r="AE8" s="1930"/>
      <c r="AF8" s="1930"/>
      <c r="AG8" s="1930"/>
      <c r="AH8" s="1931"/>
      <c r="AI8" s="1932" t="s">
        <v>972</v>
      </c>
      <c r="AJ8" s="1933"/>
      <c r="AK8" s="1933"/>
      <c r="AL8" s="1091" t="s">
        <v>126</v>
      </c>
      <c r="AM8" s="303"/>
      <c r="AN8" s="1095" t="s">
        <v>127</v>
      </c>
      <c r="AO8" s="303"/>
      <c r="AP8" s="1094"/>
      <c r="AQ8" s="387" t="s">
        <v>833</v>
      </c>
      <c r="AR8" s="1084"/>
      <c r="AS8" s="1084"/>
      <c r="AT8" s="1084"/>
      <c r="AU8" s="1928" t="s">
        <v>1016</v>
      </c>
      <c r="AV8" s="1929"/>
      <c r="AW8" s="1929"/>
      <c r="AX8" s="1085"/>
    </row>
    <row r="9" spans="1:144" ht="4.5" customHeight="1">
      <c r="F9" s="1087"/>
      <c r="G9" s="341"/>
      <c r="H9" s="341"/>
      <c r="I9" s="341"/>
      <c r="J9" s="1081"/>
      <c r="K9" s="1081"/>
      <c r="L9" s="1081"/>
      <c r="M9" s="1081"/>
      <c r="N9" s="1081"/>
      <c r="O9" s="1081"/>
      <c r="P9" s="1082"/>
      <c r="Q9" s="442"/>
      <c r="R9" s="442"/>
      <c r="S9" s="442"/>
      <c r="T9" s="1092"/>
      <c r="U9" s="1092"/>
      <c r="V9" s="1092"/>
      <c r="W9" s="1092"/>
      <c r="X9" s="1092"/>
      <c r="Y9" s="1092"/>
      <c r="Z9" s="1092"/>
      <c r="AA9" s="1092"/>
      <c r="AB9" s="1092"/>
      <c r="AC9" s="1092"/>
      <c r="AD9" s="1092"/>
      <c r="AE9" s="1092"/>
      <c r="AF9" s="1092"/>
      <c r="AG9" s="1092"/>
      <c r="AH9" s="1093"/>
      <c r="AI9" s="1088"/>
      <c r="AJ9" s="1086"/>
      <c r="AK9" s="1086"/>
      <c r="AL9" s="1086"/>
      <c r="AM9" s="1086"/>
      <c r="AN9" s="1086"/>
      <c r="AO9" s="1088"/>
      <c r="AP9" s="1093"/>
      <c r="AQ9" s="387"/>
      <c r="AR9" s="1084"/>
      <c r="AS9" s="1084"/>
      <c r="AT9" s="1084"/>
      <c r="AU9" s="799">
        <v>3</v>
      </c>
      <c r="AV9" s="799"/>
      <c r="AW9" s="799"/>
      <c r="AX9" s="1085"/>
    </row>
    <row r="10" spans="1:144" ht="6" customHeight="1">
      <c r="F10" s="1926"/>
      <c r="G10" s="1886"/>
      <c r="H10" s="1886"/>
      <c r="I10" s="1886"/>
      <c r="J10" s="1886"/>
      <c r="K10" s="1886"/>
      <c r="L10" s="1886"/>
      <c r="M10" s="1886"/>
      <c r="N10" s="1886"/>
      <c r="O10" s="1886"/>
      <c r="P10" s="1886"/>
      <c r="Q10" s="1886"/>
      <c r="R10" s="1886"/>
      <c r="S10" s="1886"/>
      <c r="T10" s="1886"/>
      <c r="U10" s="1886"/>
      <c r="V10" s="1886"/>
      <c r="W10" s="1886"/>
      <c r="X10" s="1886"/>
      <c r="Y10" s="1886"/>
      <c r="Z10" s="1886"/>
      <c r="AA10" s="1886"/>
      <c r="AB10" s="1886"/>
      <c r="AC10" s="295"/>
      <c r="AD10" s="295"/>
      <c r="AE10" s="296"/>
      <c r="AF10" s="297"/>
      <c r="AG10" s="295"/>
      <c r="AH10" s="295"/>
      <c r="AI10" s="295"/>
      <c r="AJ10" s="295"/>
      <c r="AK10" s="295"/>
      <c r="AL10" s="295"/>
      <c r="AM10" s="295"/>
      <c r="AN10" s="295"/>
      <c r="AO10" s="295"/>
      <c r="AP10" s="295"/>
      <c r="AQ10" s="295"/>
      <c r="AR10" s="295"/>
      <c r="AS10" s="295"/>
      <c r="AT10" s="295"/>
      <c r="AU10" s="295"/>
      <c r="AV10" s="295"/>
      <c r="AW10" s="295"/>
      <c r="AX10" s="298"/>
    </row>
    <row r="11" spans="1:144" ht="17.649999999999999" customHeight="1">
      <c r="F11" s="1934" t="s">
        <v>276</v>
      </c>
      <c r="G11" s="1908"/>
      <c r="H11" s="1908"/>
      <c r="I11" s="1908"/>
      <c r="J11" s="1908"/>
      <c r="K11" s="1930" t="str">
        <f>IF('1) INTRODUCIR DATOS'!F20="","",'1) INTRODUCIR DATOS'!F20)</f>
        <v>VF1FL000172699377</v>
      </c>
      <c r="L11" s="1930"/>
      <c r="M11" s="1930"/>
      <c r="N11" s="1930"/>
      <c r="O11" s="1930"/>
      <c r="P11" s="1930"/>
      <c r="Q11" s="1930"/>
      <c r="R11" s="1930"/>
      <c r="S11" s="1930"/>
      <c r="T11" s="1930"/>
      <c r="U11" s="1930"/>
      <c r="V11" s="1930"/>
      <c r="W11" s="1930"/>
      <c r="X11" s="1930"/>
      <c r="Y11" s="1930"/>
      <c r="Z11" s="1930"/>
      <c r="AA11" s="1930"/>
      <c r="AB11" s="1930"/>
      <c r="AC11" s="1930"/>
      <c r="AD11" s="1930"/>
      <c r="AE11" s="299"/>
      <c r="AF11" s="300" t="s">
        <v>277</v>
      </c>
      <c r="AG11" s="310"/>
      <c r="AH11" s="1930" t="str">
        <f>IF('1) INTRODUCIR DATOS'!F22="","",'1) INTRODUCIR DATOS'!F22)</f>
        <v>blanco glaciar [369]</v>
      </c>
      <c r="AI11" s="1930"/>
      <c r="AJ11" s="1930"/>
      <c r="AK11" s="1930"/>
      <c r="AL11" s="1930"/>
      <c r="AM11" s="1930"/>
      <c r="AN11" s="1930"/>
      <c r="AO11" s="1930"/>
      <c r="AP11" s="1930"/>
      <c r="AQ11" s="1930"/>
      <c r="AR11" s="1930"/>
      <c r="AS11" s="1930"/>
      <c r="AT11" s="1930"/>
      <c r="AU11" s="1930"/>
      <c r="AV11" s="1930"/>
      <c r="AW11" s="1930"/>
      <c r="AX11" s="301"/>
      <c r="EN11" s="302"/>
    </row>
    <row r="12" spans="1:144" ht="5.25" customHeight="1">
      <c r="F12" s="1970"/>
      <c r="G12" s="1888"/>
      <c r="H12" s="1888"/>
      <c r="I12" s="1888"/>
      <c r="J12" s="1888"/>
      <c r="K12" s="1888"/>
      <c r="L12" s="1888"/>
      <c r="M12" s="1888"/>
      <c r="N12" s="1888"/>
      <c r="O12" s="1888"/>
      <c r="P12" s="1888"/>
      <c r="Q12" s="1887"/>
      <c r="R12" s="1887"/>
      <c r="S12" s="1887"/>
      <c r="T12" s="1887"/>
      <c r="U12" s="1887"/>
      <c r="V12" s="1887"/>
      <c r="W12" s="1887"/>
      <c r="X12" s="1887"/>
      <c r="Y12" s="1887"/>
      <c r="Z12" s="1887"/>
      <c r="AA12" s="1887"/>
      <c r="AB12" s="1887"/>
      <c r="AC12" s="310"/>
      <c r="AD12" s="310"/>
      <c r="AE12" s="299"/>
      <c r="AF12" s="300"/>
      <c r="AG12" s="310"/>
      <c r="AH12" s="310"/>
      <c r="AI12" s="310"/>
      <c r="AJ12" s="310"/>
      <c r="AK12" s="310"/>
      <c r="AL12" s="310"/>
      <c r="AM12" s="310"/>
      <c r="AN12" s="310"/>
      <c r="AO12" s="310"/>
      <c r="AP12" s="310"/>
      <c r="AQ12" s="310"/>
      <c r="AR12" s="310"/>
      <c r="AS12" s="310"/>
      <c r="AT12" s="310"/>
      <c r="AU12" s="310"/>
      <c r="AV12" s="310"/>
      <c r="AW12" s="310"/>
      <c r="AX12" s="301"/>
    </row>
    <row r="13" spans="1:144" ht="6" customHeight="1">
      <c r="F13" s="1944" t="s">
        <v>278</v>
      </c>
      <c r="G13" s="1906"/>
      <c r="H13" s="1906"/>
      <c r="I13" s="1906"/>
      <c r="J13" s="1906"/>
      <c r="K13" s="1906"/>
      <c r="L13" s="295"/>
      <c r="M13" s="295"/>
      <c r="N13" s="295"/>
      <c r="O13" s="295"/>
      <c r="P13" s="296"/>
      <c r="Q13" s="1971" t="s">
        <v>279</v>
      </c>
      <c r="R13" s="1906"/>
      <c r="S13" s="1906"/>
      <c r="T13" s="1906"/>
      <c r="U13" s="1906"/>
      <c r="V13" s="1906"/>
      <c r="W13" s="295"/>
      <c r="X13" s="1886" t="s">
        <v>280</v>
      </c>
      <c r="Y13" s="1886"/>
      <c r="Z13" s="1886"/>
      <c r="AA13" s="1886"/>
      <c r="AB13" s="1886"/>
      <c r="AC13" s="1886"/>
      <c r="AD13" s="1886"/>
      <c r="AE13" s="1886"/>
      <c r="AF13" s="1886"/>
      <c r="AG13" s="295"/>
      <c r="AH13" s="296"/>
      <c r="AI13" s="1905" t="s">
        <v>999</v>
      </c>
      <c r="AJ13" s="1906"/>
      <c r="AK13" s="1906"/>
      <c r="AL13" s="1906"/>
      <c r="AM13" s="1906"/>
      <c r="AN13" s="1906"/>
      <c r="AO13" s="1906"/>
      <c r="AP13" s="1906"/>
      <c r="AQ13" s="1906"/>
      <c r="AR13" s="1906"/>
      <c r="AS13" s="295"/>
      <c r="AT13" s="295"/>
      <c r="AU13" s="295"/>
      <c r="AV13" s="295"/>
      <c r="AW13" s="295"/>
      <c r="AX13" s="298"/>
    </row>
    <row r="14" spans="1:144" ht="26.25" customHeight="1">
      <c r="F14" s="1934"/>
      <c r="G14" s="1908"/>
      <c r="H14" s="1908"/>
      <c r="I14" s="1908"/>
      <c r="J14" s="1908"/>
      <c r="K14" s="1908"/>
      <c r="L14" s="1911"/>
      <c r="M14" s="1911"/>
      <c r="N14" s="1911"/>
      <c r="O14" s="1911"/>
      <c r="P14" s="1912"/>
      <c r="Q14" s="1907"/>
      <c r="R14" s="1908"/>
      <c r="S14" s="1908"/>
      <c r="T14" s="1908"/>
      <c r="U14" s="1908"/>
      <c r="V14" s="1908"/>
      <c r="W14" s="303"/>
      <c r="X14" s="1887"/>
      <c r="Y14" s="1887"/>
      <c r="Z14" s="1887"/>
      <c r="AA14" s="1887"/>
      <c r="AB14" s="1887"/>
      <c r="AC14" s="1887"/>
      <c r="AD14" s="1887"/>
      <c r="AE14" s="1887"/>
      <c r="AF14" s="1887"/>
      <c r="AG14" s="303"/>
      <c r="AH14" s="299"/>
      <c r="AI14" s="1907"/>
      <c r="AJ14" s="1908"/>
      <c r="AK14" s="1908"/>
      <c r="AL14" s="1908"/>
      <c r="AM14" s="1908"/>
      <c r="AN14" s="1908"/>
      <c r="AO14" s="1908"/>
      <c r="AP14" s="1908"/>
      <c r="AQ14" s="1908"/>
      <c r="AR14" s="1908"/>
      <c r="AS14" s="1913" t="str">
        <f>IF('1) INTRODUCIR DATOS'!F25="","",'1) INTRODUCIR DATOS'!F25)</f>
        <v/>
      </c>
      <c r="AT14" s="1914"/>
      <c r="AU14" s="1914"/>
      <c r="AV14" s="1914"/>
      <c r="AW14" s="1914"/>
      <c r="AX14" s="301"/>
    </row>
    <row r="15" spans="1:144" ht="6.75" customHeight="1">
      <c r="A15" s="304"/>
      <c r="B15" s="304"/>
      <c r="C15" s="304"/>
      <c r="D15" s="304"/>
      <c r="F15" s="1967"/>
      <c r="G15" s="1910"/>
      <c r="H15" s="1910"/>
      <c r="I15" s="1910"/>
      <c r="J15" s="1910"/>
      <c r="K15" s="1910"/>
      <c r="L15" s="305"/>
      <c r="M15" s="305"/>
      <c r="N15" s="305"/>
      <c r="O15" s="305"/>
      <c r="P15" s="306"/>
      <c r="Q15" s="1909"/>
      <c r="R15" s="1910"/>
      <c r="S15" s="1910"/>
      <c r="T15" s="1910"/>
      <c r="U15" s="1910"/>
      <c r="V15" s="1910"/>
      <c r="W15" s="310"/>
      <c r="X15" s="1888"/>
      <c r="Y15" s="1888"/>
      <c r="Z15" s="1888"/>
      <c r="AA15" s="1888"/>
      <c r="AB15" s="1888"/>
      <c r="AC15" s="1888"/>
      <c r="AD15" s="1888"/>
      <c r="AE15" s="1888"/>
      <c r="AF15" s="1888"/>
      <c r="AG15" s="305"/>
      <c r="AH15" s="306"/>
      <c r="AI15" s="1909"/>
      <c r="AJ15" s="1910"/>
      <c r="AK15" s="1910"/>
      <c r="AL15" s="1910"/>
      <c r="AM15" s="1910"/>
      <c r="AN15" s="1910"/>
      <c r="AO15" s="1910"/>
      <c r="AP15" s="1910"/>
      <c r="AQ15" s="1910"/>
      <c r="AR15" s="1910"/>
      <c r="AS15" s="305"/>
      <c r="AT15" s="305"/>
      <c r="AU15" s="305"/>
      <c r="AV15" s="305"/>
      <c r="AW15" s="305"/>
      <c r="AX15" s="307"/>
    </row>
    <row r="16" spans="1:144" ht="16.5" customHeight="1">
      <c r="F16" s="1891" t="s">
        <v>281</v>
      </c>
      <c r="G16" s="1892"/>
      <c r="H16" s="1892"/>
      <c r="I16" s="1892"/>
      <c r="J16" s="1892"/>
      <c r="K16" s="1892"/>
      <c r="L16" s="1892"/>
      <c r="M16" s="1892"/>
      <c r="N16" s="1892"/>
      <c r="O16" s="1892"/>
      <c r="P16" s="1895" t="str">
        <f>'1) INTRODUCIR DATOS'!F8&amp;" "&amp;'1) INTRODUCIR DATOS'!F9&amp;" "&amp;'1) INTRODUCIR DATOS'!F7</f>
        <v>PEREZ GARCIA RENE ANTONIO</v>
      </c>
      <c r="Q16" s="1895"/>
      <c r="R16" s="1895"/>
      <c r="S16" s="1895"/>
      <c r="T16" s="1895"/>
      <c r="U16" s="1895"/>
      <c r="V16" s="1895"/>
      <c r="W16" s="1895"/>
      <c r="X16" s="1895"/>
      <c r="Y16" s="1895"/>
      <c r="Z16" s="1895"/>
      <c r="AA16" s="1895"/>
      <c r="AB16" s="1895"/>
      <c r="AC16" s="1895"/>
      <c r="AD16" s="1895"/>
      <c r="AE16" s="1895"/>
      <c r="AF16" s="1895"/>
      <c r="AG16" s="1895"/>
      <c r="AH16" s="1895"/>
      <c r="AI16" s="1895"/>
      <c r="AJ16" s="1895"/>
      <c r="AK16" s="1896"/>
      <c r="AL16" s="1899" t="s">
        <v>282</v>
      </c>
      <c r="AM16" s="1886"/>
      <c r="AN16" s="1901">
        <f>'1) INTRODUCIR DATOS'!F15</f>
        <v>610144404</v>
      </c>
      <c r="AO16" s="1901"/>
      <c r="AP16" s="1901"/>
      <c r="AQ16" s="1901"/>
      <c r="AR16" s="1901"/>
      <c r="AS16" s="1901"/>
      <c r="AT16" s="1901"/>
      <c r="AU16" s="1901"/>
      <c r="AV16" s="1901"/>
      <c r="AW16" s="1901"/>
      <c r="AX16" s="298"/>
    </row>
    <row r="17" spans="1:144" ht="12.75" customHeight="1">
      <c r="A17" s="304"/>
      <c r="B17" s="304"/>
      <c r="C17" s="304"/>
      <c r="D17" s="304"/>
      <c r="F17" s="1893"/>
      <c r="G17" s="1894"/>
      <c r="H17" s="1894"/>
      <c r="I17" s="1894"/>
      <c r="J17" s="1894"/>
      <c r="K17" s="1894"/>
      <c r="L17" s="1894"/>
      <c r="M17" s="1894"/>
      <c r="N17" s="1894"/>
      <c r="O17" s="1894"/>
      <c r="P17" s="1897"/>
      <c r="Q17" s="1897"/>
      <c r="R17" s="1897"/>
      <c r="S17" s="1897"/>
      <c r="T17" s="1897"/>
      <c r="U17" s="1897"/>
      <c r="V17" s="1897"/>
      <c r="W17" s="1897"/>
      <c r="X17" s="1897"/>
      <c r="Y17" s="1897"/>
      <c r="Z17" s="1897"/>
      <c r="AA17" s="1897"/>
      <c r="AB17" s="1897"/>
      <c r="AC17" s="1897"/>
      <c r="AD17" s="1897"/>
      <c r="AE17" s="1897"/>
      <c r="AF17" s="1897"/>
      <c r="AG17" s="1897"/>
      <c r="AH17" s="1897"/>
      <c r="AI17" s="1897"/>
      <c r="AJ17" s="1897"/>
      <c r="AK17" s="1898"/>
      <c r="AL17" s="1900"/>
      <c r="AM17" s="1888"/>
      <c r="AN17" s="1902"/>
      <c r="AO17" s="1902"/>
      <c r="AP17" s="1902"/>
      <c r="AQ17" s="1902"/>
      <c r="AR17" s="1902"/>
      <c r="AS17" s="1902"/>
      <c r="AT17" s="1902"/>
      <c r="AU17" s="1902"/>
      <c r="AV17" s="1902"/>
      <c r="AW17" s="1902"/>
      <c r="AX17" s="307"/>
    </row>
    <row r="18" spans="1:144" ht="4.5" customHeight="1">
      <c r="F18" s="445"/>
      <c r="G18" s="446"/>
      <c r="H18" s="446"/>
      <c r="I18" s="446"/>
      <c r="J18" s="446"/>
      <c r="K18" s="295"/>
      <c r="L18" s="295"/>
      <c r="M18" s="295"/>
      <c r="N18" s="295"/>
      <c r="O18" s="295"/>
      <c r="P18" s="308"/>
      <c r="Q18" s="308"/>
      <c r="R18" s="308"/>
      <c r="S18" s="308"/>
      <c r="T18" s="295"/>
      <c r="U18" s="309"/>
      <c r="V18" s="309"/>
      <c r="W18" s="309"/>
      <c r="X18" s="309"/>
      <c r="Y18" s="310"/>
      <c r="Z18" s="311"/>
      <c r="AA18" s="442"/>
      <c r="AB18" s="442"/>
      <c r="AC18" s="442"/>
      <c r="AD18" s="442"/>
      <c r="AE18" s="442"/>
      <c r="AF18" s="442"/>
      <c r="AG18" s="442"/>
      <c r="AH18" s="442"/>
      <c r="AI18" s="442"/>
      <c r="AJ18" s="442"/>
      <c r="AK18" s="442"/>
      <c r="AL18" s="446"/>
      <c r="AM18" s="446"/>
      <c r="AN18" s="446"/>
      <c r="AO18" s="295"/>
      <c r="AP18" s="295"/>
      <c r="AQ18" s="295"/>
      <c r="AR18" s="295"/>
      <c r="AS18" s="295"/>
      <c r="AT18" s="295"/>
      <c r="AU18" s="295"/>
      <c r="AV18" s="295"/>
      <c r="AW18" s="295"/>
      <c r="AX18" s="298"/>
    </row>
    <row r="19" spans="1:144" ht="21" customHeight="1">
      <c r="F19" s="330" t="s">
        <v>878</v>
      </c>
      <c r="G19" s="442"/>
      <c r="H19" s="442"/>
      <c r="I19" s="442"/>
      <c r="J19" s="442"/>
      <c r="K19" s="442"/>
      <c r="L19" s="310"/>
      <c r="M19" s="310"/>
      <c r="N19" s="310"/>
      <c r="O19" s="341" t="s">
        <v>127</v>
      </c>
      <c r="P19" s="303"/>
      <c r="Q19" s="310"/>
      <c r="R19" s="341" t="s">
        <v>126</v>
      </c>
      <c r="S19" s="303"/>
      <c r="T19" s="442"/>
      <c r="U19" s="442"/>
      <c r="V19" s="442"/>
      <c r="W19" s="442"/>
      <c r="X19" s="442" t="s">
        <v>283</v>
      </c>
      <c r="Y19" s="442"/>
      <c r="Z19" s="442"/>
      <c r="AA19" s="1903">
        <v>60</v>
      </c>
      <c r="AB19" s="1903"/>
      <c r="AC19" s="1903"/>
      <c r="AD19" s="1903"/>
      <c r="AE19" s="1903"/>
      <c r="AF19" s="1903"/>
      <c r="AG19" s="310"/>
      <c r="AH19" s="442"/>
      <c r="AI19" s="310" t="s">
        <v>284</v>
      </c>
      <c r="AJ19" s="310"/>
      <c r="AK19" s="310"/>
      <c r="AL19" s="310"/>
      <c r="AM19" s="1903">
        <v>40</v>
      </c>
      <c r="AN19" s="1903"/>
      <c r="AO19" s="1903"/>
      <c r="AP19" s="1903"/>
      <c r="AQ19" s="1903"/>
      <c r="AR19" s="341" t="s">
        <v>285</v>
      </c>
      <c r="AS19" s="1903">
        <v>34</v>
      </c>
      <c r="AT19" s="1903"/>
      <c r="AU19" s="1903"/>
      <c r="AV19" s="1903"/>
      <c r="AW19" s="1903"/>
      <c r="AX19" s="312"/>
      <c r="EN19" s="302" t="s">
        <v>286</v>
      </c>
    </row>
    <row r="20" spans="1:144" ht="4.1500000000000004" customHeight="1">
      <c r="F20" s="441"/>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312"/>
    </row>
    <row r="21" spans="1:144" ht="3" customHeight="1">
      <c r="F21" s="445"/>
      <c r="G21" s="446"/>
      <c r="H21" s="446"/>
      <c r="I21" s="446"/>
      <c r="J21" s="446"/>
      <c r="K21" s="446"/>
      <c r="L21" s="446"/>
      <c r="M21" s="446"/>
      <c r="N21" s="446"/>
      <c r="O21" s="446"/>
      <c r="P21" s="446"/>
      <c r="Q21" s="446"/>
      <c r="R21" s="446"/>
      <c r="S21" s="446"/>
      <c r="T21" s="446"/>
      <c r="U21" s="446"/>
      <c r="V21" s="446"/>
      <c r="W21" s="313"/>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314"/>
    </row>
    <row r="22" spans="1:144" ht="21" customHeight="1">
      <c r="F22" s="315" t="s">
        <v>287</v>
      </c>
      <c r="G22" s="310"/>
      <c r="H22" s="310"/>
      <c r="I22" s="310"/>
      <c r="J22" s="310"/>
      <c r="K22" s="310"/>
      <c r="L22" s="310"/>
      <c r="M22" s="310"/>
      <c r="N22" s="310"/>
      <c r="O22" s="341" t="s">
        <v>126</v>
      </c>
      <c r="P22" s="303"/>
      <c r="Q22" s="310"/>
      <c r="R22" s="341" t="s">
        <v>127</v>
      </c>
      <c r="S22" s="303"/>
      <c r="T22" s="310"/>
      <c r="U22" s="309"/>
      <c r="V22" s="310"/>
      <c r="W22" s="316"/>
      <c r="X22" s="442" t="s">
        <v>288</v>
      </c>
      <c r="Y22" s="310"/>
      <c r="Z22" s="311"/>
      <c r="AA22" s="442"/>
      <c r="AB22" s="442"/>
      <c r="AC22" s="1904" t="str">
        <f>IF('1) INTRODUCIR DATOS'!F21="","",'1) INTRODUCIR DATOS'!F21)</f>
        <v/>
      </c>
      <c r="AD22" s="1904"/>
      <c r="AE22" s="1904"/>
      <c r="AF22" s="1904"/>
      <c r="AG22" s="1904"/>
      <c r="AH22" s="1904"/>
      <c r="AI22" s="1904"/>
      <c r="AJ22" s="1904"/>
      <c r="AK22" s="1904"/>
      <c r="AL22" s="442"/>
      <c r="AM22" s="442" t="s">
        <v>289</v>
      </c>
      <c r="AN22" s="442"/>
      <c r="AO22" s="310"/>
      <c r="AP22" s="310" t="s">
        <v>126</v>
      </c>
      <c r="AQ22" s="303"/>
      <c r="AR22" s="310"/>
      <c r="AS22" s="310"/>
      <c r="AT22" s="310" t="s">
        <v>127</v>
      </c>
      <c r="AU22" s="303"/>
      <c r="AV22" s="310"/>
      <c r="AW22" s="310"/>
      <c r="AX22" s="301"/>
    </row>
    <row r="23" spans="1:144" ht="3.75" customHeight="1">
      <c r="F23" s="447"/>
      <c r="G23" s="448"/>
      <c r="H23" s="448"/>
      <c r="I23" s="448"/>
      <c r="J23" s="448"/>
      <c r="K23" s="448"/>
      <c r="L23" s="448"/>
      <c r="M23" s="448"/>
      <c r="N23" s="448"/>
      <c r="O23" s="448"/>
      <c r="P23" s="448"/>
      <c r="Q23" s="448"/>
      <c r="R23" s="448"/>
      <c r="S23" s="448"/>
      <c r="T23" s="448"/>
      <c r="U23" s="448"/>
      <c r="V23" s="448"/>
      <c r="W23" s="317"/>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318"/>
    </row>
    <row r="24" spans="1:144" ht="22.5" customHeight="1">
      <c r="F24" s="1964" t="s">
        <v>290</v>
      </c>
      <c r="G24" s="1965"/>
      <c r="H24" s="1965"/>
      <c r="I24" s="1965"/>
      <c r="J24" s="1965"/>
      <c r="K24" s="1965"/>
      <c r="L24" s="1965"/>
      <c r="M24" s="1965"/>
      <c r="N24" s="1965"/>
      <c r="O24" s="1965"/>
      <c r="P24" s="1966" t="str">
        <f>IF('1) INTRODUCIR DATOS'!F13="","",'1) INTRODUCIR DATOS'!F13)</f>
        <v>CRTA. NACIONAL II 19</v>
      </c>
      <c r="Q24" s="1966"/>
      <c r="R24" s="1966"/>
      <c r="S24" s="1966"/>
      <c r="T24" s="1966"/>
      <c r="U24" s="1966"/>
      <c r="V24" s="1966"/>
      <c r="W24" s="1966"/>
      <c r="X24" s="1966"/>
      <c r="Y24" s="1966"/>
      <c r="Z24" s="1966"/>
      <c r="AA24" s="1966"/>
      <c r="AB24" s="1966"/>
      <c r="AC24" s="1966"/>
      <c r="AD24" s="1966"/>
      <c r="AE24" s="1966"/>
      <c r="AF24" s="1966"/>
      <c r="AG24" s="1966"/>
      <c r="AH24" s="1966"/>
      <c r="AI24" s="1966"/>
      <c r="AJ24" s="1966"/>
      <c r="AK24" s="1966"/>
      <c r="AL24" s="1966"/>
      <c r="AM24" s="1966"/>
      <c r="AN24" s="1966"/>
      <c r="AO24" s="1966"/>
      <c r="AP24" s="1966"/>
      <c r="AQ24" s="1966"/>
      <c r="AR24" s="1966"/>
      <c r="AS24" s="1966"/>
      <c r="AT24" s="1966"/>
      <c r="AU24" s="1966"/>
      <c r="AV24" s="1966"/>
      <c r="AW24" s="1966"/>
      <c r="AX24" s="319"/>
    </row>
    <row r="25" spans="1:144" ht="21" customHeight="1">
      <c r="F25" s="1944" t="s">
        <v>291</v>
      </c>
      <c r="G25" s="1906"/>
      <c r="H25" s="1906"/>
      <c r="I25" s="1906"/>
      <c r="J25" s="1906"/>
      <c r="K25" s="1889" t="str">
        <f>IF('1) INTRODUCIR DATOS'!F30="","",'1) INTRODUCIR DATOS'!F30)</f>
        <v>Pack Visibilidad; nuevo pack clima; guantera cerrada [PCV92 PCL28 BTAGA3]</v>
      </c>
      <c r="L25" s="1889"/>
      <c r="M25" s="1889"/>
      <c r="N25" s="1889"/>
      <c r="O25" s="1889"/>
      <c r="P25" s="1889"/>
      <c r="Q25" s="1889"/>
      <c r="R25" s="1889"/>
      <c r="S25" s="1889"/>
      <c r="T25" s="1889"/>
      <c r="U25" s="1889"/>
      <c r="V25" s="1889"/>
      <c r="W25" s="1889"/>
      <c r="X25" s="1889"/>
      <c r="Y25" s="1889"/>
      <c r="Z25" s="1889"/>
      <c r="AA25" s="1889"/>
      <c r="AB25" s="1889"/>
      <c r="AC25" s="1889"/>
      <c r="AD25" s="1889"/>
      <c r="AE25" s="1889"/>
      <c r="AF25" s="1889"/>
      <c r="AG25" s="1889"/>
      <c r="AH25" s="1889"/>
      <c r="AI25" s="1889"/>
      <c r="AJ25" s="1889"/>
      <c r="AK25" s="1889"/>
      <c r="AL25" s="1889"/>
      <c r="AM25" s="1889"/>
      <c r="AN25" s="1889"/>
      <c r="AO25" s="1889"/>
      <c r="AP25" s="1889"/>
      <c r="AQ25" s="1889"/>
      <c r="AR25" s="1889"/>
      <c r="AS25" s="1889"/>
      <c r="AT25" s="1889"/>
      <c r="AU25" s="1889"/>
      <c r="AV25" s="1889"/>
      <c r="AW25" s="1889"/>
      <c r="AX25" s="312"/>
    </row>
    <row r="26" spans="1:144" ht="17.25" customHeight="1">
      <c r="F26" s="1967"/>
      <c r="G26" s="1910"/>
      <c r="H26" s="1910"/>
      <c r="I26" s="1910"/>
      <c r="J26" s="1910"/>
      <c r="K26" s="1890"/>
      <c r="L26" s="1890"/>
      <c r="M26" s="1890"/>
      <c r="N26" s="1890"/>
      <c r="O26" s="1890"/>
      <c r="P26" s="1890"/>
      <c r="Q26" s="1890"/>
      <c r="R26" s="1890"/>
      <c r="S26" s="1890"/>
      <c r="T26" s="1890"/>
      <c r="U26" s="1890"/>
      <c r="V26" s="1890"/>
      <c r="W26" s="1890"/>
      <c r="X26" s="1890"/>
      <c r="Y26" s="1890"/>
      <c r="Z26" s="1890"/>
      <c r="AA26" s="1890"/>
      <c r="AB26" s="1890"/>
      <c r="AC26" s="1890"/>
      <c r="AD26" s="1890"/>
      <c r="AE26" s="1890"/>
      <c r="AF26" s="1890"/>
      <c r="AG26" s="1890"/>
      <c r="AH26" s="1890"/>
      <c r="AI26" s="1890"/>
      <c r="AJ26" s="1890"/>
      <c r="AK26" s="1890"/>
      <c r="AL26" s="1890"/>
      <c r="AM26" s="1890"/>
      <c r="AN26" s="1890"/>
      <c r="AO26" s="1890"/>
      <c r="AP26" s="1890"/>
      <c r="AQ26" s="1890"/>
      <c r="AR26" s="1890"/>
      <c r="AS26" s="1890"/>
      <c r="AT26" s="1890"/>
      <c r="AU26" s="1890"/>
      <c r="AV26" s="1890"/>
      <c r="AW26" s="1890"/>
      <c r="AX26" s="312"/>
    </row>
    <row r="27" spans="1:144" ht="24" customHeight="1">
      <c r="F27" s="1944" t="s">
        <v>292</v>
      </c>
      <c r="G27" s="1906"/>
      <c r="H27" s="1906"/>
      <c r="I27" s="1906"/>
      <c r="J27" s="1906"/>
      <c r="K27" s="1947" t="str">
        <f>IF('1) INTRODUCIR DATOS'!F32="","",'1) INTRODUCIR DATOS'!F32)</f>
        <v>Kangoo [KK1]</v>
      </c>
      <c r="L27" s="1947"/>
      <c r="M27" s="1947"/>
      <c r="N27" s="1947"/>
      <c r="O27" s="1947"/>
      <c r="P27" s="1947"/>
      <c r="Q27" s="1947"/>
      <c r="R27" s="1947"/>
      <c r="S27" s="1947"/>
      <c r="T27" s="1947"/>
      <c r="U27" s="1947"/>
      <c r="V27" s="1947"/>
      <c r="W27" s="1947"/>
      <c r="X27" s="1947"/>
      <c r="Y27" s="1947"/>
      <c r="Z27" s="1947"/>
      <c r="AA27" s="1947"/>
      <c r="AB27" s="1947"/>
      <c r="AC27" s="1947"/>
      <c r="AD27" s="1947"/>
      <c r="AE27" s="1947"/>
      <c r="AF27" s="1968" t="s">
        <v>808</v>
      </c>
      <c r="AG27" s="1968"/>
      <c r="AH27" s="1968"/>
      <c r="AI27" s="1968"/>
      <c r="AJ27" s="1962"/>
      <c r="AK27" s="1962"/>
      <c r="AL27" s="1962"/>
      <c r="AM27" s="1962"/>
      <c r="AN27" s="1942" t="s">
        <v>809</v>
      </c>
      <c r="AO27" s="1942"/>
      <c r="AP27" s="1942"/>
      <c r="AQ27" s="1942"/>
      <c r="AR27" s="1947"/>
      <c r="AS27" s="1947"/>
      <c r="AT27" s="1947"/>
      <c r="AU27" s="1947"/>
      <c r="AV27" s="1947"/>
      <c r="AW27" s="1947"/>
      <c r="AX27" s="320"/>
    </row>
    <row r="28" spans="1:144" ht="10.5" customHeight="1" thickBot="1">
      <c r="F28" s="1945"/>
      <c r="G28" s="1946"/>
      <c r="H28" s="1946"/>
      <c r="I28" s="1946"/>
      <c r="J28" s="1946"/>
      <c r="K28" s="1948"/>
      <c r="L28" s="1948"/>
      <c r="M28" s="1948"/>
      <c r="N28" s="1948"/>
      <c r="O28" s="1948"/>
      <c r="P28" s="1948"/>
      <c r="Q28" s="1948"/>
      <c r="R28" s="1948"/>
      <c r="S28" s="1948"/>
      <c r="T28" s="1948"/>
      <c r="U28" s="1948"/>
      <c r="V28" s="1948"/>
      <c r="W28" s="1948"/>
      <c r="X28" s="1948"/>
      <c r="Y28" s="1948"/>
      <c r="Z28" s="1948"/>
      <c r="AA28" s="1948"/>
      <c r="AB28" s="1948"/>
      <c r="AC28" s="1948"/>
      <c r="AD28" s="1948"/>
      <c r="AE28" s="1948"/>
      <c r="AF28" s="1969"/>
      <c r="AG28" s="1969"/>
      <c r="AH28" s="1969"/>
      <c r="AI28" s="1969"/>
      <c r="AJ28" s="1963"/>
      <c r="AK28" s="1963"/>
      <c r="AL28" s="1963"/>
      <c r="AM28" s="1963"/>
      <c r="AN28" s="1943"/>
      <c r="AO28" s="1943"/>
      <c r="AP28" s="1943"/>
      <c r="AQ28" s="1943"/>
      <c r="AR28" s="1948"/>
      <c r="AS28" s="1948"/>
      <c r="AT28" s="1948"/>
      <c r="AU28" s="1948"/>
      <c r="AV28" s="1948"/>
      <c r="AW28" s="1948"/>
      <c r="AX28" s="321"/>
    </row>
    <row r="29" spans="1:144" ht="12" customHeight="1" thickBot="1">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row>
    <row r="30" spans="1:144" s="323" customFormat="1" ht="15.75" customHeight="1" thickBot="1">
      <c r="F30" s="324" t="s">
        <v>293</v>
      </c>
      <c r="G30" s="325"/>
      <c r="H30" s="325"/>
      <c r="I30" s="325"/>
      <c r="J30" s="325"/>
      <c r="K30" s="325"/>
      <c r="L30" s="325"/>
      <c r="M30" s="325"/>
      <c r="N30" s="325"/>
      <c r="O30" s="325"/>
      <c r="P30" s="325"/>
      <c r="Q30" s="325"/>
      <c r="R30" s="325"/>
      <c r="S30" s="325"/>
      <c r="T30" s="326"/>
      <c r="U30" s="326"/>
      <c r="V30" s="326"/>
      <c r="W30" s="326"/>
      <c r="X30" s="326"/>
      <c r="Y30" s="325"/>
      <c r="Z30" s="325"/>
      <c r="AA30" s="325"/>
      <c r="AB30" s="327"/>
      <c r="AC30" s="328"/>
      <c r="AD30" s="328"/>
      <c r="AE30" s="328"/>
      <c r="AF30" s="328"/>
      <c r="AG30" s="328"/>
      <c r="AH30" s="328"/>
      <c r="AI30" s="328"/>
      <c r="AJ30" s="328"/>
      <c r="AK30" s="328"/>
      <c r="AL30" s="328"/>
      <c r="AM30" s="328"/>
      <c r="AN30" s="328"/>
      <c r="AO30" s="328"/>
      <c r="AP30" s="328"/>
      <c r="AQ30" s="328"/>
      <c r="AR30" s="328"/>
      <c r="AS30" s="328"/>
      <c r="AT30" s="328"/>
      <c r="AU30" s="328"/>
      <c r="AV30" s="328"/>
      <c r="AW30" s="327"/>
      <c r="AX30" s="329"/>
    </row>
    <row r="31" spans="1:144" ht="8.25" customHeight="1">
      <c r="F31" s="330"/>
      <c r="G31" s="1053"/>
      <c r="H31" s="1053"/>
      <c r="I31" s="1053"/>
      <c r="J31" s="1053"/>
      <c r="K31" s="1053"/>
      <c r="L31" s="1053"/>
      <c r="M31" s="1053"/>
      <c r="N31" s="1053"/>
      <c r="O31" s="1053"/>
      <c r="P31" s="1053"/>
      <c r="Q31" s="1053"/>
      <c r="R31" s="1053"/>
      <c r="S31" s="1053"/>
      <c r="T31" s="1054"/>
      <c r="U31" s="1055"/>
      <c r="V31" s="1054"/>
      <c r="W31" s="1054"/>
      <c r="X31" s="1054"/>
      <c r="Y31" s="1053"/>
      <c r="Z31" s="1053"/>
      <c r="AA31" s="1053"/>
      <c r="AB31" s="1056"/>
      <c r="AC31" s="1057"/>
      <c r="AD31" s="1057"/>
      <c r="AE31" s="1057"/>
      <c r="AF31" s="1057"/>
      <c r="AG31" s="1057"/>
      <c r="AH31" s="1057"/>
      <c r="AI31" s="1057"/>
      <c r="AJ31" s="1057"/>
      <c r="AK31" s="1950" t="s">
        <v>962</v>
      </c>
      <c r="AL31" s="1951"/>
      <c r="AM31" s="1951"/>
      <c r="AN31" s="1951"/>
      <c r="AO31" s="1951"/>
      <c r="AP31" s="1951"/>
      <c r="AQ31" s="1951"/>
      <c r="AR31" s="1951"/>
      <c r="AS31" s="1951"/>
      <c r="AT31" s="1951"/>
      <c r="AU31" s="1951"/>
      <c r="AV31" s="1951"/>
      <c r="AW31" s="1951"/>
      <c r="AX31" s="1952"/>
    </row>
    <row r="32" spans="1:144" ht="21" customHeight="1">
      <c r="F32" s="315" t="s">
        <v>294</v>
      </c>
      <c r="S32" s="303"/>
      <c r="U32" s="1052" t="s">
        <v>961</v>
      </c>
      <c r="V32" s="310"/>
      <c r="W32" s="310"/>
      <c r="X32" s="310"/>
      <c r="Y32" s="341" t="s">
        <v>126</v>
      </c>
      <c r="Z32" s="303"/>
      <c r="AA32" s="310"/>
      <c r="AC32" s="341" t="s">
        <v>127</v>
      </c>
      <c r="AD32" s="310"/>
      <c r="AE32" s="303"/>
      <c r="AH32" s="310"/>
      <c r="AI32" s="332"/>
      <c r="AJ32" s="332"/>
      <c r="AK32" s="1953"/>
      <c r="AL32" s="1935"/>
      <c r="AM32" s="1935"/>
      <c r="AN32" s="1935"/>
      <c r="AO32" s="1935"/>
      <c r="AP32" s="1935"/>
      <c r="AQ32" s="1935"/>
      <c r="AR32" s="1935"/>
      <c r="AS32" s="1935"/>
      <c r="AT32" s="1935"/>
      <c r="AU32" s="1935"/>
      <c r="AV32" s="1935"/>
      <c r="AW32" s="1935"/>
      <c r="AX32" s="1954"/>
    </row>
    <row r="33" spans="6:60" ht="30.75" customHeight="1">
      <c r="F33" s="333"/>
      <c r="G33" s="304"/>
      <c r="H33" s="304"/>
      <c r="I33" s="304"/>
      <c r="J33" s="304"/>
      <c r="K33" s="304"/>
      <c r="L33" s="304"/>
      <c r="M33" s="304"/>
      <c r="N33" s="304"/>
      <c r="O33" s="304"/>
      <c r="P33" s="304"/>
      <c r="Q33" s="304"/>
      <c r="R33" s="304"/>
      <c r="S33" s="1058"/>
      <c r="T33" s="1059"/>
      <c r="U33" s="1959" t="s">
        <v>295</v>
      </c>
      <c r="V33" s="1960"/>
      <c r="W33" s="1960"/>
      <c r="X33" s="1960"/>
      <c r="Y33" s="1960"/>
      <c r="Z33" s="1960"/>
      <c r="AA33" s="1960"/>
      <c r="AB33" s="1960"/>
      <c r="AC33" s="1960"/>
      <c r="AD33" s="1960"/>
      <c r="AE33" s="1960"/>
      <c r="AF33" s="1960"/>
      <c r="AG33" s="1960"/>
      <c r="AH33" s="1960"/>
      <c r="AI33" s="1960"/>
      <c r="AJ33" s="1961"/>
      <c r="AK33" s="1955" t="s">
        <v>963</v>
      </c>
      <c r="AL33" s="1956"/>
      <c r="AM33" s="1956"/>
      <c r="AN33" s="1956"/>
      <c r="AO33" s="1956"/>
      <c r="AP33" s="1956"/>
      <c r="AQ33" s="1956"/>
      <c r="AR33" s="1956"/>
      <c r="AS33" s="1956"/>
      <c r="AT33" s="1956"/>
      <c r="AU33" s="1956"/>
      <c r="AV33" s="1956"/>
      <c r="AW33" s="1956"/>
      <c r="AX33" s="1957"/>
    </row>
    <row r="34" spans="6:60" ht="5.25" customHeight="1">
      <c r="F34" s="338"/>
      <c r="S34" s="322"/>
      <c r="T34" s="331"/>
      <c r="U34" s="1935" t="s">
        <v>296</v>
      </c>
      <c r="V34" s="1935"/>
      <c r="W34" s="1935"/>
      <c r="X34" s="1935"/>
      <c r="Y34" s="1935"/>
      <c r="Z34" s="1935"/>
      <c r="AA34" s="1935"/>
      <c r="AB34" s="394"/>
      <c r="AC34" s="332"/>
      <c r="AD34" s="332"/>
      <c r="AE34" s="332"/>
      <c r="AF34" s="332"/>
      <c r="AG34" s="332"/>
      <c r="AH34" s="332"/>
      <c r="AI34" s="332"/>
      <c r="AJ34" s="332"/>
      <c r="AK34" s="415"/>
      <c r="AL34" s="332"/>
      <c r="AM34" s="332"/>
      <c r="AN34" s="332"/>
      <c r="AO34" s="332"/>
      <c r="AP34" s="332"/>
      <c r="AQ34" s="332"/>
      <c r="AR34" s="332"/>
      <c r="AS34" s="332"/>
      <c r="AT34" s="332"/>
      <c r="AU34" s="332"/>
      <c r="AV34" s="332"/>
      <c r="AW34" s="332"/>
      <c r="AX34" s="380"/>
    </row>
    <row r="35" spans="6:60" ht="24.4" customHeight="1">
      <c r="F35" s="386" t="s">
        <v>297</v>
      </c>
      <c r="G35" s="339"/>
      <c r="H35" s="339"/>
      <c r="I35" s="339"/>
      <c r="J35" s="339"/>
      <c r="K35" s="339"/>
      <c r="L35" s="339"/>
      <c r="M35" s="339"/>
      <c r="N35" s="339"/>
      <c r="O35" s="340"/>
      <c r="P35" s="303"/>
      <c r="R35" s="341" t="s">
        <v>127</v>
      </c>
      <c r="S35" s="303"/>
      <c r="U35" s="1935"/>
      <c r="V35" s="1935"/>
      <c r="W35" s="1935"/>
      <c r="X35" s="1935"/>
      <c r="Y35" s="1935"/>
      <c r="Z35" s="1935"/>
      <c r="AA35" s="1935"/>
      <c r="AB35" s="1949"/>
      <c r="AC35" s="1949"/>
      <c r="AD35" s="1949"/>
      <c r="AE35" s="1949"/>
      <c r="AF35" s="1949"/>
      <c r="AG35" s="1949"/>
      <c r="AH35" s="1949"/>
      <c r="AI35" s="1949"/>
      <c r="AJ35" s="1949"/>
      <c r="AK35" s="1958" t="s">
        <v>964</v>
      </c>
      <c r="AL35" s="1933"/>
      <c r="AM35" s="1933"/>
      <c r="AN35" s="1933"/>
      <c r="AO35" s="1933"/>
      <c r="AP35" s="341" t="s">
        <v>126</v>
      </c>
      <c r="AQ35" s="303"/>
      <c r="AR35" s="1061"/>
      <c r="AS35" s="341" t="s">
        <v>127</v>
      </c>
      <c r="AT35" s="303"/>
      <c r="AU35" s="1061"/>
      <c r="AV35" s="1061"/>
      <c r="AW35" s="1061"/>
      <c r="AX35" s="380"/>
    </row>
    <row r="36" spans="6:60" ht="6.75" customHeight="1">
      <c r="F36" s="330"/>
      <c r="G36" s="322"/>
      <c r="H36" s="322"/>
      <c r="I36" s="322"/>
      <c r="J36" s="322"/>
      <c r="K36" s="322"/>
      <c r="L36" s="322"/>
      <c r="M36" s="322"/>
      <c r="N36" s="322"/>
      <c r="O36" s="322"/>
      <c r="P36" s="322"/>
      <c r="Q36" s="322"/>
      <c r="R36" s="322"/>
      <c r="S36" s="322"/>
      <c r="T36" s="331"/>
      <c r="U36" s="1936"/>
      <c r="V36" s="1936"/>
      <c r="W36" s="1936"/>
      <c r="X36" s="1936"/>
      <c r="Y36" s="1936"/>
      <c r="Z36" s="1936"/>
      <c r="AA36" s="1936"/>
      <c r="AB36" s="342"/>
      <c r="AC36" s="343"/>
      <c r="AD36" s="343"/>
      <c r="AE36" s="343"/>
      <c r="AF36" s="343"/>
      <c r="AG36" s="343"/>
      <c r="AH36" s="343"/>
      <c r="AI36" s="343"/>
      <c r="AJ36" s="343"/>
      <c r="AK36" s="1060"/>
      <c r="AL36" s="343"/>
      <c r="AM36" s="343"/>
      <c r="AN36" s="343"/>
      <c r="AO36" s="343"/>
      <c r="AP36" s="343"/>
      <c r="AQ36" s="343"/>
      <c r="AR36" s="343"/>
      <c r="AS36" s="343"/>
      <c r="AT36" s="343"/>
      <c r="AU36" s="343"/>
      <c r="AV36" s="343"/>
      <c r="AW36" s="304"/>
      <c r="AX36" s="392"/>
    </row>
    <row r="37" spans="6:60" s="323" customFormat="1">
      <c r="F37" s="1937" t="s">
        <v>298</v>
      </c>
      <c r="G37" s="1938"/>
      <c r="H37" s="1938"/>
      <c r="I37" s="1938"/>
      <c r="J37" s="1938"/>
      <c r="K37" s="1938"/>
      <c r="L37" s="1938"/>
      <c r="M37" s="1938"/>
      <c r="N37" s="1938"/>
      <c r="O37" s="1939"/>
      <c r="P37" s="1940" t="s">
        <v>299</v>
      </c>
      <c r="Q37" s="1938"/>
      <c r="R37" s="1938"/>
      <c r="S37" s="1938"/>
      <c r="T37" s="1938"/>
      <c r="U37" s="1938"/>
      <c r="V37" s="1938"/>
      <c r="W37" s="1938"/>
      <c r="X37" s="1938"/>
      <c r="Y37" s="1938"/>
      <c r="Z37" s="1938"/>
      <c r="AA37" s="1938"/>
      <c r="AB37" s="1938"/>
      <c r="AC37" s="1938"/>
      <c r="AD37" s="1938"/>
      <c r="AE37" s="1938"/>
      <c r="AF37" s="1938"/>
      <c r="AG37" s="1939"/>
      <c r="AH37" s="1940" t="s">
        <v>300</v>
      </c>
      <c r="AI37" s="1938"/>
      <c r="AJ37" s="1938"/>
      <c r="AK37" s="1938"/>
      <c r="AL37" s="1938"/>
      <c r="AM37" s="1938"/>
      <c r="AN37" s="1938"/>
      <c r="AO37" s="1938"/>
      <c r="AP37" s="1938"/>
      <c r="AQ37" s="1938"/>
      <c r="AR37" s="1938"/>
      <c r="AS37" s="1938"/>
      <c r="AT37" s="1938"/>
      <c r="AU37" s="1938"/>
      <c r="AV37" s="1938"/>
      <c r="AW37" s="1938"/>
      <c r="AX37" s="1941"/>
    </row>
    <row r="38" spans="6:60" ht="26.25" customHeight="1">
      <c r="F38" s="1973" t="s">
        <v>1004</v>
      </c>
      <c r="G38" s="1974"/>
      <c r="H38" s="1974"/>
      <c r="I38" s="1974"/>
      <c r="J38" s="1974"/>
      <c r="K38" s="1974"/>
      <c r="L38" s="1974"/>
      <c r="M38" s="1974"/>
      <c r="N38" s="1974"/>
      <c r="O38" s="1975"/>
      <c r="P38" s="1979" t="s">
        <v>1003</v>
      </c>
      <c r="Q38" s="1980"/>
      <c r="R38" s="1980"/>
      <c r="S38" s="1980"/>
      <c r="T38" s="1980"/>
      <c r="U38" s="1980"/>
      <c r="V38" s="1980"/>
      <c r="W38" s="1980"/>
      <c r="X38" s="1980"/>
      <c r="Y38" s="1980"/>
      <c r="Z38" s="1980"/>
      <c r="AA38" s="1980"/>
      <c r="AB38" s="1980"/>
      <c r="AC38" s="1980"/>
      <c r="AD38" s="1980"/>
      <c r="AE38" s="1980"/>
      <c r="AF38" s="1980"/>
      <c r="AG38" s="1981"/>
      <c r="AH38" s="1985"/>
      <c r="AI38" s="1974"/>
      <c r="AJ38" s="1974"/>
      <c r="AK38" s="1974"/>
      <c r="AL38" s="1974"/>
      <c r="AM38" s="1974"/>
      <c r="AN38" s="1974"/>
      <c r="AO38" s="1974"/>
      <c r="AP38" s="1974"/>
      <c r="AQ38" s="1974"/>
      <c r="AR38" s="1974"/>
      <c r="AS38" s="1974"/>
      <c r="AT38" s="1974"/>
      <c r="AU38" s="1974"/>
      <c r="AV38" s="1974"/>
      <c r="AW38" s="1974"/>
      <c r="AX38" s="1986"/>
    </row>
    <row r="39" spans="6:60" ht="11.25" customHeight="1" thickBot="1">
      <c r="F39" s="1976"/>
      <c r="G39" s="1977"/>
      <c r="H39" s="1977"/>
      <c r="I39" s="1977"/>
      <c r="J39" s="1977"/>
      <c r="K39" s="1977"/>
      <c r="L39" s="1977"/>
      <c r="M39" s="1977"/>
      <c r="N39" s="1977"/>
      <c r="O39" s="1978"/>
      <c r="P39" s="1982"/>
      <c r="Q39" s="1983"/>
      <c r="R39" s="1983"/>
      <c r="S39" s="1983"/>
      <c r="T39" s="1983"/>
      <c r="U39" s="1983"/>
      <c r="V39" s="1983"/>
      <c r="W39" s="1983"/>
      <c r="X39" s="1983"/>
      <c r="Y39" s="1983"/>
      <c r="Z39" s="1983"/>
      <c r="AA39" s="1983"/>
      <c r="AB39" s="1983"/>
      <c r="AC39" s="1983"/>
      <c r="AD39" s="1983"/>
      <c r="AE39" s="1983"/>
      <c r="AF39" s="1983"/>
      <c r="AG39" s="1984"/>
      <c r="AH39" s="1987"/>
      <c r="AI39" s="1977"/>
      <c r="AJ39" s="1977"/>
      <c r="AK39" s="1977"/>
      <c r="AL39" s="1977"/>
      <c r="AM39" s="1977"/>
      <c r="AN39" s="1977"/>
      <c r="AO39" s="1977"/>
      <c r="AP39" s="1977"/>
      <c r="AQ39" s="1977"/>
      <c r="AR39" s="1977"/>
      <c r="AS39" s="1977"/>
      <c r="AT39" s="1977"/>
      <c r="AU39" s="1977"/>
      <c r="AV39" s="1977"/>
      <c r="AW39" s="1977"/>
      <c r="AX39" s="1988"/>
    </row>
    <row r="40" spans="6:60" ht="12" customHeight="1" thickBot="1">
      <c r="F40" s="344"/>
      <c r="G40" s="344"/>
      <c r="H40" s="344"/>
      <c r="I40" s="344"/>
      <c r="J40" s="344"/>
      <c r="K40" s="344"/>
      <c r="L40" s="344"/>
      <c r="M40" s="344"/>
      <c r="N40" s="344"/>
      <c r="O40" s="344"/>
      <c r="P40" s="344"/>
      <c r="Q40" s="344"/>
      <c r="R40" s="344"/>
      <c r="S40" s="344"/>
      <c r="T40" s="345"/>
      <c r="U40" s="345"/>
      <c r="V40" s="345"/>
      <c r="W40" s="345"/>
      <c r="X40" s="345"/>
      <c r="Y40" s="344"/>
      <c r="Z40" s="344"/>
      <c r="AA40" s="344"/>
      <c r="AB40" s="346"/>
      <c r="AC40" s="347"/>
      <c r="AD40" s="347"/>
      <c r="AE40" s="347"/>
      <c r="AF40" s="347"/>
      <c r="AG40" s="347"/>
      <c r="AH40" s="347"/>
      <c r="AI40" s="347"/>
      <c r="AJ40" s="347"/>
      <c r="AK40" s="347"/>
      <c r="AL40" s="347"/>
      <c r="AM40" s="347"/>
      <c r="AN40" s="347"/>
      <c r="AO40" s="347"/>
      <c r="AP40" s="347"/>
      <c r="AQ40" s="347"/>
      <c r="AR40" s="347"/>
      <c r="AS40" s="347"/>
      <c r="AT40" s="347"/>
      <c r="AU40" s="347"/>
      <c r="AV40" s="347"/>
      <c r="AW40" s="346"/>
      <c r="AX40" s="348"/>
    </row>
    <row r="41" spans="6:60" s="323" customFormat="1" ht="16.5" customHeight="1">
      <c r="F41" s="349" t="s">
        <v>858</v>
      </c>
      <c r="G41" s="350"/>
      <c r="H41" s="350"/>
      <c r="I41" s="350"/>
      <c r="J41" s="350"/>
      <c r="K41" s="350"/>
      <c r="L41" s="350"/>
      <c r="M41" s="350"/>
      <c r="N41" s="350"/>
      <c r="O41" s="350"/>
      <c r="P41" s="350"/>
      <c r="Q41" s="350"/>
      <c r="R41" s="350"/>
      <c r="S41" s="350"/>
      <c r="T41" s="351"/>
      <c r="U41" s="351"/>
      <c r="V41" s="351"/>
      <c r="W41" s="351"/>
      <c r="X41" s="351"/>
      <c r="Y41" s="350"/>
      <c r="Z41" s="350"/>
      <c r="AA41" s="350"/>
      <c r="AB41" s="352"/>
      <c r="AC41" s="353"/>
      <c r="AD41" s="353"/>
      <c r="AE41" s="353"/>
      <c r="AF41" s="353"/>
      <c r="AG41" s="353"/>
      <c r="AH41" s="353"/>
      <c r="AI41" s="353"/>
      <c r="AJ41" s="353"/>
      <c r="AK41" s="353"/>
      <c r="AL41" s="353"/>
      <c r="AM41" s="353"/>
      <c r="AN41" s="353"/>
      <c r="AO41" s="353"/>
      <c r="AP41" s="353"/>
      <c r="AQ41" s="353"/>
      <c r="AR41" s="353"/>
      <c r="AS41" s="353"/>
      <c r="AT41" s="353"/>
      <c r="AU41" s="353"/>
      <c r="AV41" s="353"/>
      <c r="AW41" s="352"/>
      <c r="AX41" s="354"/>
    </row>
    <row r="42" spans="6:60" ht="5.25" customHeight="1">
      <c r="F42" s="747"/>
      <c r="G42" s="748"/>
      <c r="H42" s="748"/>
      <c r="I42" s="748"/>
      <c r="J42" s="748"/>
      <c r="K42" s="748"/>
      <c r="L42" s="748"/>
      <c r="M42" s="748"/>
      <c r="N42" s="748"/>
      <c r="O42" s="748"/>
      <c r="P42" s="748"/>
      <c r="Q42" s="1062"/>
      <c r="R42" s="748"/>
      <c r="S42" s="748"/>
      <c r="T42" s="1048"/>
      <c r="U42" s="1048"/>
      <c r="V42" s="1048"/>
      <c r="W42" s="1048"/>
      <c r="X42" s="1048"/>
      <c r="Y42" s="748"/>
      <c r="Z42" s="748"/>
      <c r="AA42" s="748"/>
      <c r="AB42" s="749"/>
      <c r="AC42" s="750"/>
      <c r="AD42" s="750"/>
      <c r="AE42" s="2006" t="s">
        <v>966</v>
      </c>
      <c r="AF42" s="2007"/>
      <c r="AG42" s="2007"/>
      <c r="AH42" s="2007"/>
      <c r="AI42" s="2007"/>
      <c r="AJ42" s="2007"/>
      <c r="AK42" s="2007"/>
      <c r="AL42" s="2007"/>
      <c r="AM42" s="2007"/>
      <c r="AN42" s="1065"/>
      <c r="AO42" s="751"/>
      <c r="AP42" s="752"/>
      <c r="AQ42" s="752"/>
      <c r="AR42" s="752"/>
      <c r="AS42" s="752"/>
      <c r="AT42" s="752"/>
      <c r="AU42" s="752"/>
      <c r="AV42" s="752"/>
      <c r="AW42" s="752"/>
      <c r="AX42" s="753"/>
    </row>
    <row r="43" spans="6:60" ht="16.5" customHeight="1">
      <c r="F43" s="1993" t="s">
        <v>806</v>
      </c>
      <c r="G43" s="1994"/>
      <c r="H43" s="1994"/>
      <c r="I43" s="1994"/>
      <c r="J43" s="1994"/>
      <c r="K43" s="1994"/>
      <c r="L43" s="1994"/>
      <c r="M43" s="1994"/>
      <c r="N43" s="1994"/>
      <c r="O43" s="1994"/>
      <c r="P43" s="1994"/>
      <c r="Q43" s="1995"/>
      <c r="R43" s="1996" t="s">
        <v>965</v>
      </c>
      <c r="S43" s="1997"/>
      <c r="T43" s="1997"/>
      <c r="U43" s="1997"/>
      <c r="V43" s="1997"/>
      <c r="W43" s="1997"/>
      <c r="X43" s="1997"/>
      <c r="Y43" s="1997"/>
      <c r="Z43" s="1997"/>
      <c r="AA43" s="1997"/>
      <c r="AB43" s="1997"/>
      <c r="AC43" s="1063"/>
      <c r="AD43" s="1064"/>
      <c r="AE43" s="2008"/>
      <c r="AF43" s="2009"/>
      <c r="AG43" s="2009"/>
      <c r="AH43" s="2009"/>
      <c r="AI43" s="2009"/>
      <c r="AJ43" s="2009"/>
      <c r="AK43" s="2009"/>
      <c r="AL43" s="2009"/>
      <c r="AM43" s="2009"/>
      <c r="AN43" s="1066"/>
      <c r="AO43" s="2016"/>
      <c r="AP43" s="2016"/>
      <c r="AQ43" s="2016"/>
      <c r="AR43" s="2016"/>
      <c r="AS43" s="2016"/>
      <c r="AT43" s="2016"/>
      <c r="AU43" s="2016"/>
      <c r="AV43" s="2016"/>
      <c r="AW43" s="2016"/>
      <c r="AX43" s="2017"/>
    </row>
    <row r="44" spans="6:60" ht="15" customHeight="1">
      <c r="F44" s="2004" t="str">
        <f>IF('1) INTRODUCIR DATOS'!F26="","",'1) INTRODUCIR DATOS'!F26)</f>
        <v/>
      </c>
      <c r="G44" s="1999"/>
      <c r="H44" s="1999"/>
      <c r="I44" s="1999"/>
      <c r="J44" s="1999"/>
      <c r="K44" s="1999"/>
      <c r="L44" s="1999"/>
      <c r="M44" s="1999"/>
      <c r="N44" s="1999"/>
      <c r="O44" s="1999"/>
      <c r="P44" s="1999"/>
      <c r="Q44" s="2000"/>
      <c r="R44" s="1998">
        <v>44203</v>
      </c>
      <c r="S44" s="1999"/>
      <c r="T44" s="1999"/>
      <c r="U44" s="1999"/>
      <c r="V44" s="1999"/>
      <c r="W44" s="1999"/>
      <c r="X44" s="1999"/>
      <c r="Y44" s="1999"/>
      <c r="Z44" s="1999"/>
      <c r="AA44" s="1999"/>
      <c r="AB44" s="1999"/>
      <c r="AC44" s="1999"/>
      <c r="AD44" s="2000"/>
      <c r="AE44" s="2010" t="s">
        <v>807</v>
      </c>
      <c r="AF44" s="2011"/>
      <c r="AG44" s="2011"/>
      <c r="AH44" s="2011"/>
      <c r="AI44" s="2011"/>
      <c r="AJ44" s="2011"/>
      <c r="AK44" s="2011"/>
      <c r="AL44" s="2011"/>
      <c r="AM44" s="2011"/>
      <c r="AN44" s="2014"/>
      <c r="AO44" s="2014"/>
      <c r="AP44" s="2014"/>
      <c r="AQ44" s="2014"/>
      <c r="AR44" s="2014"/>
      <c r="AS44" s="2014"/>
      <c r="AT44" s="2014"/>
      <c r="AU44" s="2014"/>
      <c r="AV44" s="2014"/>
      <c r="AW44" s="2014"/>
      <c r="AX44" s="754"/>
    </row>
    <row r="45" spans="6:60" ht="16.5" customHeight="1">
      <c r="F45" s="2005"/>
      <c r="G45" s="2002"/>
      <c r="H45" s="2002"/>
      <c r="I45" s="2002"/>
      <c r="J45" s="2002"/>
      <c r="K45" s="2002"/>
      <c r="L45" s="2002"/>
      <c r="M45" s="2002"/>
      <c r="N45" s="2002"/>
      <c r="O45" s="2002"/>
      <c r="P45" s="2002"/>
      <c r="Q45" s="2003"/>
      <c r="R45" s="2001"/>
      <c r="S45" s="2002"/>
      <c r="T45" s="2002"/>
      <c r="U45" s="2002"/>
      <c r="V45" s="2002"/>
      <c r="W45" s="2002"/>
      <c r="X45" s="2002"/>
      <c r="Y45" s="2002"/>
      <c r="Z45" s="2002"/>
      <c r="AA45" s="2002"/>
      <c r="AB45" s="2002"/>
      <c r="AC45" s="2002"/>
      <c r="AD45" s="2003"/>
      <c r="AE45" s="2012"/>
      <c r="AF45" s="2013"/>
      <c r="AG45" s="2013"/>
      <c r="AH45" s="2013"/>
      <c r="AI45" s="2013"/>
      <c r="AJ45" s="2013"/>
      <c r="AK45" s="2013"/>
      <c r="AL45" s="2013"/>
      <c r="AM45" s="2013"/>
      <c r="AN45" s="2015"/>
      <c r="AO45" s="2015"/>
      <c r="AP45" s="2015"/>
      <c r="AQ45" s="2015"/>
      <c r="AR45" s="2015"/>
      <c r="AS45" s="2015"/>
      <c r="AT45" s="2015"/>
      <c r="AU45" s="2015"/>
      <c r="AV45" s="2015"/>
      <c r="AW45" s="2015"/>
      <c r="AX45" s="1067"/>
    </row>
    <row r="46" spans="6:60" ht="3.75" customHeight="1">
      <c r="F46" s="338"/>
      <c r="M46" s="339"/>
      <c r="N46" s="339"/>
      <c r="O46" s="339"/>
      <c r="P46" s="339"/>
      <c r="Q46" s="339"/>
      <c r="R46" s="339"/>
      <c r="S46" s="339"/>
      <c r="T46" s="339"/>
      <c r="V46" s="361"/>
      <c r="W46" s="361"/>
      <c r="X46" s="361"/>
      <c r="Y46" s="361"/>
      <c r="Z46" s="361"/>
      <c r="AA46" s="361"/>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59"/>
    </row>
    <row r="47" spans="6:60" ht="21" customHeight="1">
      <c r="F47" s="386" t="s">
        <v>297</v>
      </c>
      <c r="G47" s="339"/>
      <c r="H47" s="339"/>
      <c r="I47" s="339"/>
      <c r="J47" s="339"/>
      <c r="K47" s="339"/>
      <c r="L47" s="339"/>
      <c r="M47" s="339"/>
      <c r="N47" s="339"/>
      <c r="O47" s="340"/>
      <c r="P47" s="303"/>
      <c r="R47" s="341" t="s">
        <v>127</v>
      </c>
      <c r="S47" s="303"/>
      <c r="T47" s="1989" t="s">
        <v>301</v>
      </c>
      <c r="U47" s="1990"/>
      <c r="V47" s="1990"/>
      <c r="W47" s="1990"/>
      <c r="X47" s="1990"/>
      <c r="Y47" s="1990"/>
      <c r="Z47" s="1990"/>
      <c r="AA47" s="1990"/>
      <c r="AB47" s="1991"/>
      <c r="AC47" s="1991"/>
      <c r="AD47" s="1991"/>
      <c r="AE47" s="1991"/>
      <c r="AF47" s="1991"/>
      <c r="AG47" s="1991"/>
      <c r="AH47" s="1991"/>
      <c r="AI47" s="1991"/>
      <c r="AJ47" s="1991"/>
      <c r="AK47" s="1991"/>
      <c r="AL47" s="1991"/>
      <c r="AM47" s="1991"/>
      <c r="AN47" s="1991"/>
      <c r="AO47" s="1991"/>
      <c r="AP47" s="1991"/>
      <c r="AQ47" s="1991"/>
      <c r="AR47" s="1991"/>
      <c r="AS47" s="1991"/>
      <c r="AT47" s="1991"/>
      <c r="AU47" s="1991"/>
      <c r="AV47" s="1991"/>
      <c r="AW47" s="1991"/>
      <c r="AX47" s="359"/>
      <c r="BH47" s="799"/>
    </row>
    <row r="48" spans="6:60" ht="21" customHeight="1">
      <c r="F48" s="360" t="s">
        <v>302</v>
      </c>
      <c r="G48" s="339"/>
      <c r="H48" s="339"/>
      <c r="I48" s="339"/>
      <c r="J48" s="339"/>
      <c r="K48" s="339"/>
      <c r="L48" s="339"/>
      <c r="M48" s="339"/>
      <c r="N48" s="339"/>
      <c r="O48" s="340"/>
      <c r="R48" s="341"/>
      <c r="T48" s="789"/>
      <c r="U48" s="789"/>
      <c r="V48" s="789"/>
      <c r="W48" s="789"/>
      <c r="X48" s="789"/>
      <c r="Y48" s="789"/>
      <c r="Z48" s="789"/>
      <c r="AA48" s="789"/>
      <c r="AB48" s="1991"/>
      <c r="AC48" s="1991"/>
      <c r="AD48" s="1991"/>
      <c r="AE48" s="1991"/>
      <c r="AF48" s="1991"/>
      <c r="AG48" s="1991"/>
      <c r="AH48" s="1991"/>
      <c r="AI48" s="1991"/>
      <c r="AJ48" s="1991"/>
      <c r="AK48" s="1991"/>
      <c r="AL48" s="1991"/>
      <c r="AM48" s="1991"/>
      <c r="AN48" s="1991"/>
      <c r="AO48" s="1991"/>
      <c r="AP48" s="1991"/>
      <c r="AQ48" s="1991"/>
      <c r="AR48" s="1991"/>
      <c r="AS48" s="1991"/>
      <c r="AT48" s="1991"/>
      <c r="AU48" s="1991"/>
      <c r="AV48" s="1991"/>
      <c r="AW48" s="1991"/>
      <c r="AX48" s="359"/>
    </row>
    <row r="49" spans="6:82" ht="19.5" customHeight="1">
      <c r="F49" s="386" t="s">
        <v>834</v>
      </c>
      <c r="G49" s="339"/>
      <c r="H49" s="339"/>
      <c r="I49" s="339"/>
      <c r="J49" s="339"/>
      <c r="K49" s="339"/>
      <c r="L49" s="339"/>
      <c r="M49" s="339"/>
      <c r="N49" s="339"/>
      <c r="O49" s="339"/>
      <c r="P49" s="303"/>
      <c r="R49" s="379" t="s">
        <v>127</v>
      </c>
      <c r="S49" s="303"/>
      <c r="U49" s="361"/>
      <c r="V49" s="361"/>
      <c r="W49" s="361"/>
      <c r="X49" s="362"/>
      <c r="Y49" s="362"/>
      <c r="Z49" s="362"/>
      <c r="AA49" s="362"/>
      <c r="AB49" s="1991"/>
      <c r="AC49" s="1991"/>
      <c r="AD49" s="1991"/>
      <c r="AE49" s="1991"/>
      <c r="AF49" s="1991"/>
      <c r="AG49" s="1991"/>
      <c r="AH49" s="1991"/>
      <c r="AI49" s="1991"/>
      <c r="AJ49" s="1991"/>
      <c r="AK49" s="1991"/>
      <c r="AL49" s="1991"/>
      <c r="AM49" s="1991"/>
      <c r="AN49" s="1991"/>
      <c r="AO49" s="1991"/>
      <c r="AP49" s="1991"/>
      <c r="AQ49" s="1991"/>
      <c r="AR49" s="1991"/>
      <c r="AS49" s="1991"/>
      <c r="AT49" s="1991"/>
      <c r="AU49" s="1991"/>
      <c r="AV49" s="1991"/>
      <c r="AW49" s="1991"/>
      <c r="AX49" s="359"/>
      <c r="BQ49" s="799"/>
    </row>
    <row r="50" spans="6:82" ht="6.4" customHeight="1" thickBot="1">
      <c r="F50" s="800"/>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5"/>
    </row>
    <row r="51" spans="6:82" ht="10.15" customHeight="1" thickBot="1"/>
    <row r="52" spans="6:82" s="323" customFormat="1" ht="16.5" customHeight="1">
      <c r="F52" s="366" t="s">
        <v>303</v>
      </c>
      <c r="G52" s="367"/>
      <c r="H52" s="367"/>
      <c r="I52" s="367"/>
      <c r="J52" s="367"/>
      <c r="K52" s="367"/>
      <c r="L52" s="367"/>
      <c r="M52" s="367"/>
      <c r="N52" s="367"/>
      <c r="O52" s="367"/>
      <c r="P52" s="367"/>
      <c r="Q52" s="367"/>
      <c r="R52" s="367"/>
      <c r="S52" s="367"/>
      <c r="T52" s="409"/>
      <c r="U52" s="409"/>
      <c r="V52" s="409"/>
      <c r="W52" s="409"/>
      <c r="X52" s="409"/>
      <c r="Y52" s="367"/>
      <c r="Z52" s="367"/>
      <c r="AA52" s="367"/>
      <c r="AB52" s="369"/>
      <c r="AC52" s="368"/>
      <c r="AD52" s="368"/>
      <c r="AE52" s="368"/>
      <c r="AF52" s="368"/>
      <c r="AG52" s="368"/>
      <c r="AH52" s="368"/>
      <c r="AI52" s="368"/>
      <c r="AJ52" s="368"/>
      <c r="AK52" s="368"/>
      <c r="AL52" s="368"/>
      <c r="AM52" s="368"/>
      <c r="AN52" s="368"/>
      <c r="AO52" s="368"/>
      <c r="AP52" s="368"/>
      <c r="AQ52" s="368"/>
      <c r="AR52" s="368"/>
      <c r="AS52" s="368"/>
      <c r="AT52" s="368"/>
      <c r="AU52" s="368"/>
      <c r="AV52" s="368"/>
      <c r="AW52" s="369"/>
      <c r="AX52" s="354"/>
    </row>
    <row r="53" spans="6:82" ht="5.25" customHeight="1">
      <c r="F53" s="363"/>
      <c r="G53" s="339"/>
      <c r="H53" s="339"/>
      <c r="I53" s="339"/>
      <c r="J53" s="339"/>
      <c r="K53" s="339"/>
      <c r="L53" s="339"/>
      <c r="M53" s="339"/>
      <c r="N53" s="339"/>
      <c r="O53" s="339"/>
      <c r="P53" s="339"/>
      <c r="Q53" s="339"/>
      <c r="R53" s="339"/>
      <c r="S53" s="339"/>
      <c r="T53" s="370"/>
      <c r="U53" s="370"/>
      <c r="V53" s="370"/>
      <c r="W53" s="370"/>
      <c r="X53" s="370"/>
      <c r="Y53" s="370"/>
      <c r="Z53" s="370"/>
      <c r="AA53" s="370"/>
      <c r="AC53" s="371"/>
      <c r="AD53" s="371"/>
      <c r="AE53" s="371"/>
      <c r="AF53" s="371"/>
      <c r="AG53" s="371"/>
      <c r="AH53" s="371"/>
      <c r="AI53" s="371"/>
      <c r="AJ53" s="371"/>
      <c r="AK53" s="371"/>
      <c r="AL53" s="371"/>
      <c r="AM53" s="371"/>
      <c r="AN53" s="371"/>
      <c r="AO53" s="371"/>
      <c r="AP53" s="371"/>
      <c r="AQ53" s="371"/>
      <c r="AR53" s="371"/>
      <c r="AS53" s="371"/>
      <c r="AT53" s="371"/>
      <c r="AU53" s="371"/>
      <c r="AV53" s="371"/>
      <c r="AW53" s="371"/>
      <c r="AX53" s="359"/>
    </row>
    <row r="54" spans="6:82" ht="21.75" customHeight="1">
      <c r="F54" s="386" t="s">
        <v>836</v>
      </c>
      <c r="G54" s="387"/>
      <c r="H54" s="339"/>
      <c r="I54" s="339"/>
      <c r="J54" s="339"/>
      <c r="K54" s="339"/>
      <c r="L54" s="339"/>
      <c r="M54" s="339"/>
      <c r="N54" s="339"/>
      <c r="O54" s="340"/>
      <c r="P54" s="292" t="s">
        <v>126</v>
      </c>
      <c r="Q54" s="303"/>
      <c r="S54" s="341" t="s">
        <v>127</v>
      </c>
      <c r="T54" s="303"/>
      <c r="U54" s="362"/>
      <c r="V54" s="2018" t="s">
        <v>301</v>
      </c>
      <c r="W54" s="2018"/>
      <c r="X54" s="2018"/>
      <c r="Y54" s="2018"/>
      <c r="Z54" s="2018"/>
      <c r="AA54" s="2018"/>
      <c r="AB54" s="2018"/>
      <c r="AC54" s="2018"/>
      <c r="AD54" s="1991"/>
      <c r="AE54" s="1991"/>
      <c r="AF54" s="1991"/>
      <c r="AG54" s="1991"/>
      <c r="AH54" s="1991"/>
      <c r="AI54" s="1991"/>
      <c r="AJ54" s="1991"/>
      <c r="AK54" s="1991"/>
      <c r="AL54" s="1991"/>
      <c r="AM54" s="1991"/>
      <c r="AN54" s="1991"/>
      <c r="AO54" s="1991"/>
      <c r="AP54" s="1991"/>
      <c r="AQ54" s="1991"/>
      <c r="AR54" s="1991"/>
      <c r="AS54" s="1991"/>
      <c r="AT54" s="1991"/>
      <c r="AU54" s="1991"/>
      <c r="AV54" s="1991"/>
      <c r="AW54" s="1991"/>
      <c r="AX54" s="359"/>
      <c r="BF54" s="310"/>
      <c r="BI54" s="341"/>
      <c r="BK54" s="387"/>
      <c r="BM54" s="375"/>
      <c r="BN54" s="1972"/>
      <c r="BO54" s="1972"/>
      <c r="BP54" s="1972"/>
      <c r="BQ54" s="1972"/>
      <c r="BR54" s="341"/>
      <c r="BT54" s="310"/>
      <c r="BU54" s="310"/>
      <c r="BW54" s="1992"/>
      <c r="BX54" s="1992"/>
      <c r="BY54" s="1992"/>
      <c r="BZ54" s="1992"/>
      <c r="CA54" s="1992"/>
      <c r="CB54" s="1992"/>
      <c r="CC54" s="1992"/>
      <c r="CD54" s="1992"/>
    </row>
    <row r="55" spans="6:82" ht="9.75" customHeight="1">
      <c r="F55" s="386"/>
      <c r="G55" s="387"/>
      <c r="H55" s="339"/>
      <c r="I55" s="339"/>
      <c r="J55" s="339"/>
      <c r="K55" s="339"/>
      <c r="L55" s="339"/>
      <c r="M55" s="339"/>
      <c r="N55" s="339"/>
      <c r="O55" s="340"/>
      <c r="S55" s="341"/>
      <c r="U55" s="362"/>
      <c r="V55" s="362"/>
      <c r="W55" s="362"/>
      <c r="X55" s="362"/>
      <c r="Y55" s="362"/>
      <c r="Z55" s="362"/>
      <c r="AA55" s="362"/>
      <c r="AB55" s="1068"/>
      <c r="AC55" s="1068"/>
      <c r="AD55" s="1991"/>
      <c r="AE55" s="1991"/>
      <c r="AF55" s="1991"/>
      <c r="AG55" s="1991"/>
      <c r="AH55" s="1991"/>
      <c r="AI55" s="1991"/>
      <c r="AJ55" s="1991"/>
      <c r="AK55" s="1991"/>
      <c r="AL55" s="1991"/>
      <c r="AM55" s="1991"/>
      <c r="AN55" s="1991"/>
      <c r="AO55" s="1991"/>
      <c r="AP55" s="1991"/>
      <c r="AQ55" s="1991"/>
      <c r="AR55" s="1991"/>
      <c r="AS55" s="1991"/>
      <c r="AT55" s="1991"/>
      <c r="AU55" s="1991"/>
      <c r="AV55" s="1991"/>
      <c r="AW55" s="1991"/>
      <c r="AX55" s="359"/>
    </row>
    <row r="56" spans="6:82" ht="22.5" customHeight="1">
      <c r="F56" s="386" t="s">
        <v>835</v>
      </c>
      <c r="G56" s="339"/>
      <c r="H56" s="339"/>
      <c r="I56" s="339"/>
      <c r="J56" s="339"/>
      <c r="K56" s="339"/>
      <c r="L56" s="339"/>
      <c r="M56" s="339"/>
      <c r="N56" s="339"/>
      <c r="O56" s="339"/>
      <c r="P56" s="292" t="s">
        <v>126</v>
      </c>
      <c r="Q56" s="303"/>
      <c r="S56" s="341" t="s">
        <v>127</v>
      </c>
      <c r="T56" s="303"/>
      <c r="U56" s="362"/>
      <c r="V56" s="362"/>
      <c r="W56" s="362"/>
      <c r="X56" s="362"/>
      <c r="Y56" s="362"/>
      <c r="Z56" s="362"/>
      <c r="AA56" s="362"/>
      <c r="AB56" s="1069"/>
      <c r="AC56" s="1069"/>
      <c r="AD56" s="1991"/>
      <c r="AE56" s="1991"/>
      <c r="AF56" s="1991"/>
      <c r="AG56" s="1991"/>
      <c r="AH56" s="1991"/>
      <c r="AI56" s="1991"/>
      <c r="AJ56" s="1991"/>
      <c r="AK56" s="1991"/>
      <c r="AL56" s="1991"/>
      <c r="AM56" s="1991"/>
      <c r="AN56" s="1991"/>
      <c r="AO56" s="1991"/>
      <c r="AP56" s="1991"/>
      <c r="AQ56" s="1991"/>
      <c r="AR56" s="1991"/>
      <c r="AS56" s="1991"/>
      <c r="AT56" s="1991"/>
      <c r="AU56" s="1991"/>
      <c r="AV56" s="1991"/>
      <c r="AW56" s="1991"/>
      <c r="AX56" s="359"/>
    </row>
    <row r="57" spans="6:82" ht="5.25" customHeight="1">
      <c r="F57" s="801"/>
      <c r="G57" s="372"/>
      <c r="H57" s="372"/>
      <c r="I57" s="372"/>
      <c r="J57" s="372"/>
      <c r="K57" s="372"/>
      <c r="L57" s="372"/>
      <c r="M57" s="372"/>
      <c r="N57" s="372"/>
      <c r="O57" s="372"/>
      <c r="P57" s="304"/>
      <c r="Q57" s="1046"/>
      <c r="R57" s="304"/>
      <c r="S57" s="444"/>
      <c r="T57" s="1046"/>
      <c r="U57" s="802"/>
      <c r="V57" s="802"/>
      <c r="W57" s="802"/>
      <c r="X57" s="802"/>
      <c r="Y57" s="802"/>
      <c r="Z57" s="802"/>
      <c r="AA57" s="802"/>
      <c r="AB57" s="1070"/>
      <c r="AC57" s="1070"/>
      <c r="AD57" s="1047"/>
      <c r="AE57" s="1047"/>
      <c r="AF57" s="1047"/>
      <c r="AG57" s="1047"/>
      <c r="AH57" s="1047"/>
      <c r="AI57" s="1047"/>
      <c r="AJ57" s="1047"/>
      <c r="AK57" s="1047"/>
      <c r="AL57" s="1047"/>
      <c r="AM57" s="1047"/>
      <c r="AN57" s="1047"/>
      <c r="AO57" s="1047"/>
      <c r="AP57" s="1047"/>
      <c r="AQ57" s="1047"/>
      <c r="AR57" s="1047"/>
      <c r="AS57" s="1047"/>
      <c r="AT57" s="1047"/>
      <c r="AU57" s="1047"/>
      <c r="AV57" s="1047"/>
      <c r="AW57" s="1047"/>
      <c r="AX57" s="395"/>
    </row>
    <row r="58" spans="6:82" ht="5.25" customHeight="1">
      <c r="F58" s="373"/>
      <c r="G58" s="339"/>
      <c r="H58" s="339"/>
      <c r="I58" s="339"/>
      <c r="J58" s="339"/>
      <c r="K58" s="339"/>
      <c r="L58" s="339"/>
      <c r="M58" s="339"/>
      <c r="N58" s="339"/>
      <c r="O58" s="339"/>
      <c r="R58" s="379"/>
      <c r="S58" s="379"/>
      <c r="V58" s="374"/>
      <c r="Y58" s="339"/>
      <c r="Z58" s="339"/>
      <c r="AA58" s="339"/>
      <c r="AB58" s="339"/>
      <c r="AC58" s="339"/>
      <c r="AD58" s="339"/>
      <c r="AE58" s="339"/>
      <c r="AF58" s="339"/>
      <c r="AG58" s="339"/>
      <c r="AH58" s="339"/>
      <c r="AI58" s="1071"/>
      <c r="AJ58" s="1072"/>
      <c r="AK58" s="1072"/>
      <c r="AL58" s="1072"/>
      <c r="AM58" s="1072"/>
      <c r="AN58" s="1072"/>
      <c r="AO58" s="1072"/>
      <c r="AP58" s="1072"/>
      <c r="AQ58" s="1072"/>
      <c r="AR58" s="1072"/>
      <c r="AS58" s="1072"/>
      <c r="AT58" s="1072"/>
      <c r="AU58" s="1072"/>
      <c r="AV58" s="1072"/>
      <c r="AW58" s="1072"/>
      <c r="AX58" s="359"/>
    </row>
    <row r="59" spans="6:82" ht="21.75" customHeight="1">
      <c r="F59" s="338" t="s">
        <v>877</v>
      </c>
      <c r="G59" s="377"/>
      <c r="H59" s="377"/>
      <c r="I59" s="377"/>
      <c r="J59" s="377"/>
      <c r="K59" s="377"/>
      <c r="L59" s="377"/>
      <c r="O59" s="374" t="s">
        <v>127</v>
      </c>
      <c r="P59" s="303"/>
      <c r="R59" s="422" t="s">
        <v>126</v>
      </c>
      <c r="S59" s="303"/>
      <c r="T59" s="310" t="s">
        <v>305</v>
      </c>
      <c r="U59" s="310"/>
      <c r="V59" s="310"/>
      <c r="W59" s="2019"/>
      <c r="X59" s="2019"/>
      <c r="Y59" s="2020" t="s">
        <v>306</v>
      </c>
      <c r="Z59" s="2020"/>
      <c r="AA59" s="2020"/>
      <c r="AB59" s="2020"/>
      <c r="AC59" s="2019"/>
      <c r="AD59" s="2019"/>
      <c r="AE59" s="2019"/>
      <c r="AF59" s="381" t="s">
        <v>285</v>
      </c>
      <c r="AG59" s="2021"/>
      <c r="AH59" s="2021"/>
      <c r="AI59" s="1076" t="s">
        <v>968</v>
      </c>
      <c r="AN59" s="292" t="s">
        <v>126</v>
      </c>
      <c r="AO59" s="303"/>
      <c r="AR59" s="292" t="s">
        <v>127</v>
      </c>
      <c r="AS59" s="303"/>
      <c r="AX59" s="376"/>
    </row>
    <row r="60" spans="6:82" ht="8.25" customHeight="1">
      <c r="F60" s="377"/>
      <c r="G60" s="323"/>
      <c r="H60" s="323"/>
      <c r="I60" s="323"/>
      <c r="J60" s="323"/>
      <c r="K60" s="323"/>
      <c r="L60" s="323"/>
      <c r="M60" s="310"/>
      <c r="N60" s="323"/>
      <c r="P60" s="374"/>
      <c r="R60" s="379"/>
      <c r="S60" s="379"/>
      <c r="V60" s="374"/>
      <c r="AA60" s="323"/>
      <c r="AB60" s="323"/>
      <c r="AC60" s="323"/>
      <c r="AD60" s="323"/>
      <c r="AE60" s="323"/>
      <c r="AF60" s="323"/>
      <c r="AG60" s="323"/>
      <c r="AH60" s="323"/>
      <c r="AI60" s="2032" t="s">
        <v>969</v>
      </c>
      <c r="AJ60" s="2033"/>
      <c r="AK60" s="2033"/>
      <c r="AL60" s="2033"/>
      <c r="AM60" s="2033"/>
      <c r="AN60" s="2033"/>
      <c r="AO60" s="2033"/>
      <c r="AP60" s="2033"/>
      <c r="AQ60" s="2033"/>
      <c r="AR60" s="2033"/>
      <c r="AS60" s="2033"/>
      <c r="AT60" s="2033"/>
      <c r="AU60" s="2033"/>
      <c r="AV60" s="2033"/>
      <c r="AW60" s="2033"/>
      <c r="AX60" s="376"/>
    </row>
    <row r="61" spans="6:82" ht="22.5" customHeight="1">
      <c r="F61" s="338" t="s">
        <v>967</v>
      </c>
      <c r="G61" s="323"/>
      <c r="H61" s="323"/>
      <c r="I61" s="323"/>
      <c r="J61" s="323"/>
      <c r="K61" s="323"/>
      <c r="L61" s="323"/>
      <c r="M61" s="310"/>
      <c r="N61" s="323"/>
      <c r="O61" s="379" t="s">
        <v>126</v>
      </c>
      <c r="P61" s="303"/>
      <c r="R61" s="322" t="s">
        <v>127</v>
      </c>
      <c r="S61" s="303"/>
      <c r="AI61" s="2032"/>
      <c r="AJ61" s="2033"/>
      <c r="AK61" s="2033"/>
      <c r="AL61" s="2033"/>
      <c r="AM61" s="2033"/>
      <c r="AN61" s="2033"/>
      <c r="AO61" s="2033"/>
      <c r="AP61" s="2033"/>
      <c r="AQ61" s="2033"/>
      <c r="AR61" s="2033"/>
      <c r="AS61" s="2033"/>
      <c r="AT61" s="2033"/>
      <c r="AU61" s="2033"/>
      <c r="AV61" s="2033"/>
      <c r="AW61" s="2033"/>
      <c r="AX61" s="380"/>
    </row>
    <row r="62" spans="6:82" ht="4.5" customHeight="1">
      <c r="F62" s="338"/>
      <c r="G62" s="323"/>
      <c r="H62" s="323"/>
      <c r="I62" s="323"/>
      <c r="J62" s="323"/>
      <c r="K62" s="323"/>
      <c r="L62" s="323"/>
      <c r="M62" s="310"/>
      <c r="N62" s="323"/>
      <c r="O62" s="341"/>
      <c r="P62" s="302"/>
      <c r="R62" s="442"/>
      <c r="S62" s="302"/>
      <c r="AB62" s="378"/>
      <c r="AC62" s="378"/>
      <c r="AD62" s="378"/>
      <c r="AE62" s="378"/>
      <c r="AF62" s="378"/>
      <c r="AG62" s="378"/>
      <c r="AH62" s="378"/>
      <c r="AI62" s="2032"/>
      <c r="AJ62" s="2033"/>
      <c r="AK62" s="2033"/>
      <c r="AL62" s="2033"/>
      <c r="AM62" s="2033"/>
      <c r="AN62" s="2033"/>
      <c r="AO62" s="2033"/>
      <c r="AP62" s="2033"/>
      <c r="AQ62" s="2033"/>
      <c r="AR62" s="2033"/>
      <c r="AS62" s="2033"/>
      <c r="AT62" s="2033"/>
      <c r="AU62" s="2033"/>
      <c r="AV62" s="2033"/>
      <c r="AW62" s="2033"/>
      <c r="AX62" s="380"/>
    </row>
    <row r="63" spans="6:82" ht="21" customHeight="1">
      <c r="F63" s="315" t="s">
        <v>304</v>
      </c>
      <c r="G63" s="323"/>
      <c r="H63" s="323"/>
      <c r="I63" s="323"/>
      <c r="J63" s="323"/>
      <c r="K63" s="323"/>
      <c r="L63" s="323"/>
      <c r="O63" s="341" t="s">
        <v>126</v>
      </c>
      <c r="P63" s="303"/>
      <c r="R63" s="316" t="s">
        <v>127</v>
      </c>
      <c r="S63" s="303"/>
      <c r="AI63" s="2022"/>
      <c r="AJ63" s="2023"/>
      <c r="AK63" s="2023"/>
      <c r="AL63" s="2023"/>
      <c r="AM63" s="2023"/>
      <c r="AN63" s="2023"/>
      <c r="AO63" s="2023"/>
      <c r="AV63" s="379"/>
      <c r="AW63" s="379"/>
      <c r="AX63" s="380"/>
    </row>
    <row r="64" spans="6:82" ht="5.25" customHeight="1">
      <c r="F64" s="377"/>
      <c r="G64" s="323"/>
      <c r="H64" s="323"/>
      <c r="I64" s="323"/>
      <c r="J64" s="323"/>
      <c r="K64" s="323"/>
      <c r="L64" s="323"/>
      <c r="M64" s="323"/>
      <c r="N64" s="323"/>
      <c r="AB64" s="378"/>
      <c r="AC64" s="378"/>
      <c r="AD64" s="378"/>
      <c r="AE64" s="378"/>
      <c r="AF64" s="378"/>
      <c r="AG64" s="378"/>
      <c r="AH64" s="378"/>
      <c r="AI64" s="1073"/>
      <c r="AJ64" s="1074"/>
      <c r="AK64" s="1074"/>
      <c r="AL64" s="1074"/>
      <c r="AM64" s="1074"/>
      <c r="AN64" s="1074"/>
      <c r="AO64" s="1074"/>
      <c r="AP64" s="1074"/>
      <c r="AQ64" s="1074"/>
      <c r="AR64" s="1074"/>
      <c r="AS64" s="1074"/>
      <c r="AT64" s="1075"/>
      <c r="AU64" s="1075"/>
      <c r="AV64" s="1075"/>
      <c r="AW64" s="1075"/>
      <c r="AX64" s="380"/>
    </row>
    <row r="65" spans="6:50">
      <c r="F65" s="382" t="s">
        <v>307</v>
      </c>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3"/>
      <c r="AS65" s="383"/>
      <c r="AT65" s="383"/>
      <c r="AU65" s="383"/>
      <c r="AV65" s="383"/>
      <c r="AW65" s="384"/>
      <c r="AX65" s="385"/>
    </row>
    <row r="66" spans="6:50" ht="5.25" customHeight="1">
      <c r="F66" s="338"/>
      <c r="AB66" s="378"/>
      <c r="AC66" s="378"/>
      <c r="AD66" s="378"/>
      <c r="AE66" s="378"/>
      <c r="AF66" s="378"/>
      <c r="AG66" s="378"/>
      <c r="AH66" s="378"/>
      <c r="AI66" s="378"/>
      <c r="AJ66" s="378"/>
      <c r="AK66" s="378"/>
      <c r="AL66" s="378"/>
      <c r="AM66" s="378"/>
      <c r="AN66" s="378"/>
      <c r="AO66" s="378"/>
      <c r="AP66" s="378"/>
      <c r="AQ66" s="378"/>
      <c r="AR66" s="378"/>
      <c r="AS66" s="378"/>
      <c r="AT66" s="379"/>
      <c r="AU66" s="379"/>
      <c r="AV66" s="379"/>
      <c r="AW66" s="379"/>
      <c r="AX66" s="380"/>
    </row>
    <row r="67" spans="6:50" ht="21" customHeight="1">
      <c r="F67" s="386" t="s">
        <v>308</v>
      </c>
      <c r="G67" s="387"/>
      <c r="H67" s="387"/>
      <c r="I67" s="387"/>
      <c r="J67" s="387"/>
      <c r="K67" s="387"/>
      <c r="L67" s="387"/>
      <c r="M67" s="387"/>
      <c r="N67" s="387"/>
      <c r="O67" s="387"/>
      <c r="P67" s="387"/>
      <c r="Q67" s="387"/>
      <c r="R67" s="387"/>
      <c r="S67" s="387"/>
      <c r="T67" s="387"/>
      <c r="U67" s="388"/>
      <c r="V67" s="303"/>
      <c r="W67" s="310"/>
      <c r="X67" s="1887" t="s">
        <v>309</v>
      </c>
      <c r="Y67" s="1887"/>
      <c r="Z67" s="1887"/>
      <c r="AA67" s="1887"/>
      <c r="AB67" s="1887"/>
      <c r="AC67" s="1887"/>
      <c r="AD67" s="2024"/>
      <c r="AE67" s="389"/>
      <c r="AG67" s="1887" t="s">
        <v>310</v>
      </c>
      <c r="AH67" s="1887"/>
      <c r="AI67" s="1887"/>
      <c r="AJ67" s="2024"/>
      <c r="AK67" s="303"/>
      <c r="AM67" s="1887" t="s">
        <v>311</v>
      </c>
      <c r="AN67" s="1887"/>
      <c r="AO67" s="1887"/>
      <c r="AP67" s="1887"/>
      <c r="AQ67" s="2024"/>
      <c r="AR67" s="303"/>
      <c r="AS67" s="1887" t="s">
        <v>312</v>
      </c>
      <c r="AT67" s="2024"/>
      <c r="AU67" s="303"/>
      <c r="AV67" s="379"/>
      <c r="AW67" s="379"/>
      <c r="AX67" s="380"/>
    </row>
    <row r="68" spans="6:50" ht="5.25" customHeight="1">
      <c r="F68" s="338"/>
      <c r="AB68" s="331"/>
      <c r="AC68" s="331"/>
      <c r="AD68" s="331"/>
      <c r="AE68" s="331"/>
      <c r="AF68" s="331"/>
      <c r="AG68" s="331"/>
      <c r="AH68" s="331"/>
      <c r="AI68" s="331"/>
      <c r="AJ68" s="331"/>
      <c r="AK68" s="331"/>
      <c r="AL68" s="331"/>
      <c r="AM68" s="331"/>
      <c r="AN68" s="331"/>
      <c r="AO68" s="331"/>
      <c r="AP68" s="331"/>
      <c r="AQ68" s="331"/>
      <c r="AR68" s="331"/>
      <c r="AS68" s="331"/>
      <c r="AT68" s="379"/>
      <c r="AU68" s="379"/>
      <c r="AV68" s="379"/>
      <c r="AW68" s="379"/>
      <c r="AX68" s="380"/>
    </row>
    <row r="69" spans="6:50" ht="27.75" customHeight="1">
      <c r="F69" s="2025" t="s">
        <v>837</v>
      </c>
      <c r="G69" s="2026"/>
      <c r="H69" s="2026"/>
      <c r="I69" s="2026"/>
      <c r="J69" s="2026"/>
      <c r="K69" s="2026"/>
      <c r="L69" s="2026"/>
      <c r="M69" s="2026"/>
      <c r="N69" s="2026"/>
      <c r="O69" s="2026"/>
      <c r="P69" s="2026"/>
      <c r="Q69" s="2027"/>
      <c r="R69" s="2027"/>
      <c r="S69" s="2027"/>
      <c r="T69" s="2027"/>
      <c r="U69" s="2027"/>
      <c r="V69" s="2027"/>
      <c r="W69" s="2027"/>
      <c r="X69" s="2027"/>
      <c r="Y69" s="2027"/>
      <c r="Z69" s="2027"/>
      <c r="AA69" s="2027"/>
      <c r="AB69" s="2027"/>
      <c r="AC69" s="2027"/>
      <c r="AD69" s="2027"/>
      <c r="AE69" s="2027"/>
      <c r="AF69" s="2027"/>
      <c r="AG69" s="2027"/>
      <c r="AH69" s="2027"/>
      <c r="AI69" s="2027"/>
      <c r="AJ69" s="2027"/>
      <c r="AK69" s="2027"/>
      <c r="AL69" s="2027"/>
      <c r="AM69" s="2027"/>
      <c r="AN69" s="2027"/>
      <c r="AO69" s="2027"/>
      <c r="AP69" s="2027"/>
      <c r="AQ69" s="2027"/>
      <c r="AR69" s="2027"/>
      <c r="AS69" s="2027"/>
      <c r="AT69" s="2027"/>
      <c r="AU69" s="2027"/>
      <c r="AV69" s="2027"/>
      <c r="AW69" s="2027"/>
      <c r="AX69" s="390"/>
    </row>
    <row r="70" spans="6:50" ht="9" customHeight="1">
      <c r="F70" s="338"/>
      <c r="Q70" s="2028"/>
      <c r="R70" s="2028"/>
      <c r="S70" s="2028"/>
      <c r="T70" s="2028"/>
      <c r="U70" s="2028"/>
      <c r="V70" s="2028"/>
      <c r="W70" s="2028"/>
      <c r="X70" s="2028"/>
      <c r="Y70" s="2028"/>
      <c r="Z70" s="2028"/>
      <c r="AA70" s="2028"/>
      <c r="AB70" s="2028"/>
      <c r="AC70" s="2028"/>
      <c r="AD70" s="2028"/>
      <c r="AE70" s="2028"/>
      <c r="AF70" s="2028"/>
      <c r="AG70" s="2028"/>
      <c r="AH70" s="2028"/>
      <c r="AI70" s="2028"/>
      <c r="AJ70" s="2028"/>
      <c r="AK70" s="2028"/>
      <c r="AL70" s="2028"/>
      <c r="AM70" s="2028"/>
      <c r="AN70" s="2028"/>
      <c r="AO70" s="2028"/>
      <c r="AP70" s="2028"/>
      <c r="AQ70" s="2028"/>
      <c r="AR70" s="2028"/>
      <c r="AS70" s="2028"/>
      <c r="AT70" s="2028"/>
      <c r="AU70" s="2028"/>
      <c r="AV70" s="2028"/>
      <c r="AW70" s="2028"/>
      <c r="AX70" s="380"/>
    </row>
    <row r="71" spans="6:50" ht="3.75" customHeight="1">
      <c r="F71" s="338"/>
      <c r="Q71" s="2028"/>
      <c r="R71" s="2028"/>
      <c r="S71" s="2028"/>
      <c r="T71" s="2028"/>
      <c r="U71" s="2028"/>
      <c r="V71" s="2028"/>
      <c r="W71" s="2028"/>
      <c r="X71" s="2028"/>
      <c r="Y71" s="2028"/>
      <c r="Z71" s="2028"/>
      <c r="AA71" s="2028"/>
      <c r="AB71" s="2028"/>
      <c r="AC71" s="2028"/>
      <c r="AD71" s="2028"/>
      <c r="AE71" s="2028"/>
      <c r="AF71" s="2028"/>
      <c r="AG71" s="2028"/>
      <c r="AH71" s="2028"/>
      <c r="AI71" s="2028"/>
      <c r="AJ71" s="2028"/>
      <c r="AK71" s="2028"/>
      <c r="AL71" s="2028"/>
      <c r="AM71" s="2028"/>
      <c r="AN71" s="2028"/>
      <c r="AO71" s="2028"/>
      <c r="AP71" s="2028"/>
      <c r="AQ71" s="2028"/>
      <c r="AR71" s="2028"/>
      <c r="AS71" s="2028"/>
      <c r="AT71" s="2028"/>
      <c r="AU71" s="2028"/>
      <c r="AV71" s="2028"/>
      <c r="AW71" s="2028"/>
      <c r="AX71" s="380"/>
    </row>
    <row r="72" spans="6:50" ht="7.5" customHeight="1">
      <c r="F72" s="391"/>
      <c r="G72" s="304"/>
      <c r="H72" s="304"/>
      <c r="I72" s="304"/>
      <c r="J72" s="304"/>
      <c r="K72" s="304"/>
      <c r="L72" s="304"/>
      <c r="M72" s="304"/>
      <c r="N72" s="304"/>
      <c r="O72" s="304"/>
      <c r="P72" s="304"/>
      <c r="Q72" s="2029"/>
      <c r="R72" s="2029"/>
      <c r="S72" s="2029"/>
      <c r="T72" s="2029"/>
      <c r="U72" s="2029"/>
      <c r="V72" s="2029"/>
      <c r="W72" s="2029"/>
      <c r="X72" s="2029"/>
      <c r="Y72" s="2029"/>
      <c r="Z72" s="2029"/>
      <c r="AA72" s="2029"/>
      <c r="AB72" s="2029"/>
      <c r="AC72" s="2029"/>
      <c r="AD72" s="2029"/>
      <c r="AE72" s="2029"/>
      <c r="AF72" s="2029"/>
      <c r="AG72" s="2029"/>
      <c r="AH72" s="2029"/>
      <c r="AI72" s="2029"/>
      <c r="AJ72" s="2029"/>
      <c r="AK72" s="2029"/>
      <c r="AL72" s="2029"/>
      <c r="AM72" s="2029"/>
      <c r="AN72" s="2029"/>
      <c r="AO72" s="2029"/>
      <c r="AP72" s="2029"/>
      <c r="AQ72" s="2029"/>
      <c r="AR72" s="2029"/>
      <c r="AS72" s="2029"/>
      <c r="AT72" s="2029"/>
      <c r="AU72" s="2029"/>
      <c r="AV72" s="2029"/>
      <c r="AW72" s="2029"/>
      <c r="AX72" s="392"/>
    </row>
    <row r="73" spans="6:50" ht="24" customHeight="1">
      <c r="F73" s="338"/>
      <c r="AB73" s="331"/>
      <c r="AC73" s="331"/>
      <c r="AD73" s="331"/>
      <c r="AE73" s="331"/>
      <c r="AF73" s="331"/>
      <c r="AG73" s="331"/>
      <c r="AH73" s="331"/>
      <c r="AI73" s="331"/>
      <c r="AJ73" s="331"/>
      <c r="AK73" s="331"/>
      <c r="AL73" s="331"/>
      <c r="AM73" s="331"/>
      <c r="AN73" s="331"/>
      <c r="AO73" s="331"/>
      <c r="AP73" s="331"/>
      <c r="AQ73" s="331"/>
      <c r="AR73" s="331"/>
      <c r="AS73" s="331"/>
      <c r="AT73" s="379"/>
      <c r="AU73" s="379"/>
      <c r="AV73" s="379"/>
      <c r="AW73" s="379"/>
      <c r="AX73" s="380"/>
    </row>
    <row r="74" spans="6:50" ht="24" customHeight="1">
      <c r="F74" s="338"/>
      <c r="AB74" s="331"/>
      <c r="AC74" s="331"/>
      <c r="AD74" s="331"/>
      <c r="AE74" s="331"/>
      <c r="AF74" s="331"/>
      <c r="AG74" s="331"/>
      <c r="AH74" s="331"/>
      <c r="AI74" s="331"/>
      <c r="AJ74" s="331"/>
      <c r="AK74" s="331"/>
      <c r="AL74" s="331"/>
      <c r="AM74" s="331"/>
      <c r="AN74" s="331"/>
      <c r="AO74" s="331"/>
      <c r="AP74" s="331"/>
      <c r="AQ74" s="331"/>
      <c r="AR74" s="331"/>
      <c r="AS74" s="331"/>
      <c r="AT74" s="379"/>
      <c r="AU74" s="379"/>
      <c r="AV74" s="379"/>
      <c r="AW74" s="379"/>
      <c r="AX74" s="380"/>
    </row>
    <row r="75" spans="6:50" ht="24" customHeight="1">
      <c r="F75" s="338"/>
      <c r="AB75" s="331"/>
      <c r="AC75" s="331"/>
      <c r="AD75" s="331"/>
      <c r="AE75" s="331"/>
      <c r="AF75" s="331"/>
      <c r="AG75" s="331"/>
      <c r="AH75" s="331"/>
      <c r="AI75" s="331"/>
      <c r="AJ75" s="331"/>
      <c r="AK75" s="331"/>
      <c r="AL75" s="331"/>
      <c r="AM75" s="331"/>
      <c r="AN75" s="331"/>
      <c r="AO75" s="331"/>
      <c r="AP75" s="331"/>
      <c r="AQ75" s="331"/>
      <c r="AR75" s="331"/>
      <c r="AS75" s="331"/>
      <c r="AT75" s="379"/>
      <c r="AU75" s="379"/>
      <c r="AV75" s="379"/>
      <c r="AW75" s="379"/>
      <c r="AX75" s="380"/>
    </row>
    <row r="76" spans="6:50" ht="24" customHeight="1">
      <c r="F76" s="338"/>
      <c r="AB76" s="331"/>
      <c r="AC76" s="331"/>
      <c r="AD76" s="331"/>
      <c r="AE76" s="331"/>
      <c r="AF76" s="331"/>
      <c r="AG76" s="331"/>
      <c r="AH76" s="331"/>
      <c r="AI76" s="331"/>
      <c r="AJ76" s="331"/>
      <c r="AK76" s="331"/>
      <c r="AL76" s="331"/>
      <c r="AM76" s="331"/>
      <c r="AN76" s="331"/>
      <c r="AO76" s="331"/>
      <c r="AP76" s="331"/>
      <c r="AQ76" s="331"/>
      <c r="AR76" s="331"/>
      <c r="AS76" s="331"/>
      <c r="AT76" s="379"/>
      <c r="AU76" s="379"/>
      <c r="AV76" s="379"/>
      <c r="AW76" s="379"/>
      <c r="AX76" s="380"/>
    </row>
    <row r="77" spans="6:50" ht="24" customHeight="1">
      <c r="F77" s="338"/>
      <c r="AB77" s="331"/>
      <c r="AC77" s="331"/>
      <c r="AD77" s="331"/>
      <c r="AE77" s="331"/>
      <c r="AF77" s="331"/>
      <c r="AG77" s="331"/>
      <c r="AH77" s="331"/>
      <c r="AI77" s="331"/>
      <c r="AJ77" s="331"/>
      <c r="AK77" s="331"/>
      <c r="AL77" s="331"/>
      <c r="AM77" s="331"/>
      <c r="AN77" s="331"/>
      <c r="AO77" s="331"/>
      <c r="AP77" s="331"/>
      <c r="AQ77" s="331"/>
      <c r="AR77" s="331"/>
      <c r="AS77" s="331"/>
      <c r="AT77" s="379"/>
      <c r="AU77" s="379"/>
      <c r="AV77" s="379"/>
      <c r="AW77" s="379"/>
      <c r="AX77" s="380"/>
    </row>
    <row r="78" spans="6:50" ht="24" customHeight="1">
      <c r="F78" s="338"/>
      <c r="AB78" s="331"/>
      <c r="AC78" s="331"/>
      <c r="AD78" s="331"/>
      <c r="AE78" s="331"/>
      <c r="AF78" s="331"/>
      <c r="AG78" s="331"/>
      <c r="AH78" s="331"/>
      <c r="AI78" s="331"/>
      <c r="AJ78" s="331"/>
      <c r="AK78" s="331"/>
      <c r="AL78" s="331"/>
      <c r="AM78" s="331"/>
      <c r="AN78" s="331"/>
      <c r="AO78" s="331"/>
      <c r="AP78" s="331"/>
      <c r="AQ78" s="331"/>
      <c r="AR78" s="331"/>
      <c r="AS78" s="331"/>
      <c r="AT78" s="379"/>
      <c r="AU78" s="379"/>
      <c r="AV78" s="379"/>
      <c r="AW78" s="379"/>
      <c r="AX78" s="380"/>
    </row>
    <row r="79" spans="6:50" ht="24" customHeight="1">
      <c r="F79" s="338"/>
      <c r="AB79" s="331"/>
      <c r="AC79" s="331"/>
      <c r="AD79" s="331"/>
      <c r="AE79" s="331"/>
      <c r="AF79" s="331"/>
      <c r="AG79" s="331"/>
      <c r="AH79" s="331"/>
      <c r="AI79" s="331"/>
      <c r="AJ79" s="331"/>
      <c r="AK79" s="331"/>
      <c r="AL79" s="331"/>
      <c r="AM79" s="331"/>
      <c r="AN79" s="331"/>
      <c r="AO79" s="331"/>
      <c r="AP79" s="331"/>
      <c r="AQ79" s="331"/>
      <c r="AR79" s="331"/>
      <c r="AS79" s="331"/>
      <c r="AT79" s="379"/>
      <c r="AU79" s="379"/>
      <c r="AV79" s="379"/>
      <c r="AW79" s="379"/>
      <c r="AX79" s="380"/>
    </row>
    <row r="80" spans="6:50" ht="24" customHeight="1">
      <c r="F80" s="338"/>
      <c r="AB80" s="331"/>
      <c r="AC80" s="331"/>
      <c r="AD80" s="331"/>
      <c r="AE80" s="331"/>
      <c r="AF80" s="331"/>
      <c r="AG80" s="331"/>
      <c r="AH80" s="331"/>
      <c r="AI80" s="331"/>
      <c r="AJ80" s="331"/>
      <c r="AK80" s="331"/>
      <c r="AL80" s="331"/>
      <c r="AM80" s="331"/>
      <c r="AN80" s="331"/>
      <c r="AO80" s="331"/>
      <c r="AP80" s="331"/>
      <c r="AQ80" s="331"/>
      <c r="AR80" s="331"/>
      <c r="AS80" s="331"/>
      <c r="AT80" s="379"/>
      <c r="AU80" s="379"/>
      <c r="AV80" s="379"/>
      <c r="AW80" s="379"/>
      <c r="AX80" s="380"/>
    </row>
    <row r="81" spans="5:177" ht="24" customHeight="1">
      <c r="F81" s="338"/>
      <c r="AB81" s="331"/>
      <c r="AC81" s="331"/>
      <c r="AD81" s="331"/>
      <c r="AE81" s="331"/>
      <c r="AF81" s="331"/>
      <c r="AG81" s="331"/>
      <c r="AH81" s="331"/>
      <c r="AI81" s="331"/>
      <c r="AJ81" s="331"/>
      <c r="AK81" s="331"/>
      <c r="AL81" s="331"/>
      <c r="AM81" s="331"/>
      <c r="AN81" s="331"/>
      <c r="AO81" s="331"/>
      <c r="AP81" s="331"/>
      <c r="AQ81" s="331"/>
      <c r="AR81" s="331"/>
      <c r="AS81" s="331"/>
      <c r="AT81" s="379"/>
      <c r="AU81" s="379"/>
      <c r="AV81" s="379"/>
      <c r="AW81" s="379"/>
      <c r="AX81" s="380"/>
    </row>
    <row r="82" spans="5:177" ht="24" customHeight="1">
      <c r="F82" s="338"/>
      <c r="AB82" s="331"/>
      <c r="AC82" s="331"/>
      <c r="AD82" s="331"/>
      <c r="AE82" s="331"/>
      <c r="AF82" s="331"/>
      <c r="AG82" s="331"/>
      <c r="AH82" s="331"/>
      <c r="AI82" s="331"/>
      <c r="AJ82" s="331"/>
      <c r="AK82" s="331"/>
      <c r="AL82" s="331"/>
      <c r="AM82" s="331"/>
      <c r="AN82" s="331"/>
      <c r="AO82" s="331"/>
      <c r="AP82" s="331"/>
      <c r="AQ82" s="331"/>
      <c r="AR82" s="331"/>
      <c r="AS82" s="331"/>
      <c r="AT82" s="379"/>
      <c r="AU82" s="379"/>
      <c r="AV82" s="379"/>
      <c r="AW82" s="379"/>
      <c r="AX82" s="380"/>
      <c r="BB82" s="310"/>
      <c r="BF82" s="393"/>
      <c r="BH82" s="310"/>
      <c r="BI82" s="394"/>
      <c r="BJ82" s="339"/>
      <c r="BK82" s="339"/>
      <c r="BL82" s="339"/>
      <c r="BM82" s="339"/>
      <c r="BN82" s="339"/>
      <c r="BO82" s="339"/>
      <c r="BP82" s="339"/>
      <c r="BQ82" s="339"/>
    </row>
    <row r="83" spans="5:177" ht="10.5" customHeight="1">
      <c r="F83" s="338"/>
      <c r="AB83" s="331"/>
      <c r="AC83" s="331"/>
      <c r="AD83" s="331"/>
      <c r="AE83" s="331"/>
      <c r="AF83" s="331"/>
      <c r="AG83" s="331"/>
      <c r="AH83" s="331"/>
      <c r="AI83" s="331"/>
      <c r="AJ83" s="331"/>
      <c r="AK83" s="331"/>
      <c r="AL83" s="331"/>
      <c r="AM83" s="331"/>
      <c r="AN83" s="331"/>
      <c r="AO83" s="331"/>
      <c r="AP83" s="331"/>
      <c r="AQ83" s="331"/>
      <c r="AR83" s="331"/>
      <c r="AS83" s="331"/>
      <c r="AT83" s="379"/>
      <c r="AU83" s="379"/>
      <c r="AV83" s="379"/>
      <c r="AW83" s="379"/>
      <c r="AX83" s="380"/>
    </row>
    <row r="84" spans="5:177" ht="6.4" customHeight="1">
      <c r="F84" s="391"/>
      <c r="G84" s="304"/>
      <c r="H84" s="304"/>
      <c r="I84" s="304"/>
      <c r="J84" s="304"/>
      <c r="K84" s="304"/>
      <c r="L84" s="304"/>
      <c r="M84" s="372"/>
      <c r="N84" s="372"/>
      <c r="O84" s="372"/>
      <c r="P84" s="372"/>
      <c r="Q84" s="372"/>
      <c r="R84" s="372"/>
      <c r="S84" s="372"/>
      <c r="T84" s="372"/>
      <c r="U84" s="372"/>
      <c r="V84" s="372"/>
      <c r="W84" s="372"/>
      <c r="X84" s="372"/>
      <c r="Y84" s="372"/>
      <c r="Z84" s="304"/>
      <c r="AA84" s="372"/>
      <c r="AB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95"/>
    </row>
    <row r="85" spans="5:177" s="323" customFormat="1">
      <c r="F85" s="1937" t="s">
        <v>313</v>
      </c>
      <c r="G85" s="1938"/>
      <c r="H85" s="1938"/>
      <c r="I85" s="1938"/>
      <c r="J85" s="1938"/>
      <c r="K85" s="1938"/>
      <c r="L85" s="1938"/>
      <c r="M85" s="1938"/>
      <c r="N85" s="1938"/>
      <c r="O85" s="1939"/>
      <c r="P85" s="1940" t="s">
        <v>314</v>
      </c>
      <c r="Q85" s="2030"/>
      <c r="R85" s="2030"/>
      <c r="S85" s="2030"/>
      <c r="T85" s="2030"/>
      <c r="U85" s="2030"/>
      <c r="V85" s="2030"/>
      <c r="W85" s="2030"/>
      <c r="X85" s="2030"/>
      <c r="Y85" s="2030"/>
      <c r="Z85" s="2030"/>
      <c r="AA85" s="2030"/>
      <c r="AB85" s="2030"/>
      <c r="AC85" s="2030"/>
      <c r="AD85" s="2030"/>
      <c r="AE85" s="2030"/>
      <c r="AF85" s="2030"/>
      <c r="AG85" s="2031"/>
      <c r="AH85" s="1940" t="s">
        <v>315</v>
      </c>
      <c r="AI85" s="1938"/>
      <c r="AJ85" s="1938"/>
      <c r="AK85" s="1938"/>
      <c r="AL85" s="1938"/>
      <c r="AM85" s="1938"/>
      <c r="AN85" s="1938"/>
      <c r="AO85" s="1938"/>
      <c r="AP85" s="1938"/>
      <c r="AQ85" s="1938"/>
      <c r="AR85" s="1938"/>
      <c r="AS85" s="1938"/>
      <c r="AT85" s="1938"/>
      <c r="AU85" s="1938"/>
      <c r="AV85" s="1938"/>
      <c r="AW85" s="1938"/>
      <c r="AX85" s="1941"/>
    </row>
    <row r="86" spans="5:177" ht="24.75" customHeight="1">
      <c r="F86" s="2034"/>
      <c r="G86" s="1974"/>
      <c r="H86" s="1974"/>
      <c r="I86" s="1974"/>
      <c r="J86" s="1974"/>
      <c r="K86" s="1974"/>
      <c r="L86" s="1974"/>
      <c r="M86" s="1974"/>
      <c r="N86" s="1974"/>
      <c r="O86" s="1975"/>
      <c r="P86" s="1979"/>
      <c r="Q86" s="1914"/>
      <c r="R86" s="1914"/>
      <c r="S86" s="1914"/>
      <c r="T86" s="1914"/>
      <c r="U86" s="1914"/>
      <c r="V86" s="1914"/>
      <c r="W86" s="1914"/>
      <c r="X86" s="1914"/>
      <c r="Y86" s="1914"/>
      <c r="Z86" s="1914"/>
      <c r="AA86" s="1914"/>
      <c r="AB86" s="1914"/>
      <c r="AC86" s="1914"/>
      <c r="AD86" s="1914"/>
      <c r="AE86" s="1914"/>
      <c r="AF86" s="1914"/>
      <c r="AG86" s="2035"/>
      <c r="AH86" s="2039"/>
      <c r="AI86" s="1974"/>
      <c r="AJ86" s="1974"/>
      <c r="AK86" s="1974"/>
      <c r="AL86" s="1974"/>
      <c r="AM86" s="1974"/>
      <c r="AN86" s="1974"/>
      <c r="AO86" s="1974"/>
      <c r="AP86" s="1974"/>
      <c r="AQ86" s="1974"/>
      <c r="AR86" s="1974"/>
      <c r="AS86" s="1974"/>
      <c r="AT86" s="1974"/>
      <c r="AU86" s="1974"/>
      <c r="AV86" s="1974"/>
      <c r="AW86" s="1974"/>
      <c r="AX86" s="1986"/>
    </row>
    <row r="87" spans="5:177" ht="6" customHeight="1" thickBot="1">
      <c r="F87" s="1976"/>
      <c r="G87" s="1977"/>
      <c r="H87" s="1977"/>
      <c r="I87" s="1977"/>
      <c r="J87" s="1977"/>
      <c r="K87" s="1977"/>
      <c r="L87" s="1977"/>
      <c r="M87" s="1977"/>
      <c r="N87" s="1977"/>
      <c r="O87" s="1978"/>
      <c r="P87" s="2036"/>
      <c r="Q87" s="2037"/>
      <c r="R87" s="2037"/>
      <c r="S87" s="2037"/>
      <c r="T87" s="2037"/>
      <c r="U87" s="2037"/>
      <c r="V87" s="2037"/>
      <c r="W87" s="2037"/>
      <c r="X87" s="2037"/>
      <c r="Y87" s="2037"/>
      <c r="Z87" s="2037"/>
      <c r="AA87" s="2037"/>
      <c r="AB87" s="2037"/>
      <c r="AC87" s="2037"/>
      <c r="AD87" s="2037"/>
      <c r="AE87" s="2037"/>
      <c r="AF87" s="2037"/>
      <c r="AG87" s="2038"/>
      <c r="AH87" s="1987"/>
      <c r="AI87" s="1977"/>
      <c r="AJ87" s="1977"/>
      <c r="AK87" s="1977"/>
      <c r="AL87" s="1977"/>
      <c r="AM87" s="1977"/>
      <c r="AN87" s="1977"/>
      <c r="AO87" s="1977"/>
      <c r="AP87" s="1977"/>
      <c r="AQ87" s="1977"/>
      <c r="AR87" s="1977"/>
      <c r="AS87" s="1977"/>
      <c r="AT87" s="1977"/>
      <c r="AU87" s="1977"/>
      <c r="AV87" s="1977"/>
      <c r="AW87" s="1977"/>
      <c r="AX87" s="1988"/>
    </row>
    <row r="88" spans="5:177" ht="16.5" customHeight="1">
      <c r="F88" s="2040" t="s">
        <v>316</v>
      </c>
      <c r="G88" s="2041"/>
      <c r="H88" s="2041"/>
      <c r="I88" s="2041"/>
      <c r="J88" s="2041"/>
      <c r="K88" s="2041"/>
      <c r="L88" s="2041"/>
      <c r="M88" s="2041"/>
      <c r="N88" s="2041"/>
      <c r="O88" s="2041"/>
      <c r="P88" s="2041"/>
      <c r="Q88" s="2041"/>
      <c r="R88" s="2041"/>
      <c r="S88" s="2041"/>
      <c r="T88" s="2041"/>
      <c r="U88" s="2041"/>
      <c r="V88" s="2041"/>
      <c r="W88" s="2041"/>
      <c r="X88" s="2041"/>
      <c r="Y88" s="2041"/>
      <c r="Z88" s="2041"/>
      <c r="AA88" s="2041"/>
      <c r="AB88" s="2041"/>
      <c r="AC88" s="2041"/>
      <c r="AD88" s="2041"/>
      <c r="AE88" s="2041"/>
      <c r="AF88" s="2041"/>
      <c r="AG88" s="2041"/>
      <c r="AH88" s="2041"/>
      <c r="AI88" s="2041"/>
      <c r="AJ88" s="2041"/>
      <c r="AK88" s="2041"/>
      <c r="AL88" s="2041"/>
      <c r="AM88" s="2041"/>
      <c r="AN88" s="2041"/>
      <c r="AO88" s="2041"/>
      <c r="AP88" s="2041"/>
      <c r="AQ88" s="2041"/>
      <c r="AR88" s="2041"/>
      <c r="AS88" s="2041"/>
      <c r="AT88" s="2041"/>
      <c r="AU88" s="2041"/>
      <c r="AV88" s="2041"/>
      <c r="AW88" s="2041"/>
      <c r="AX88" s="2042"/>
      <c r="AY88" s="338"/>
    </row>
    <row r="89" spans="5:177" ht="5.25" customHeight="1">
      <c r="F89" s="338"/>
      <c r="H89" s="295"/>
      <c r="I89" s="295"/>
      <c r="J89" s="295"/>
      <c r="K89" s="396"/>
      <c r="L89" s="396"/>
      <c r="M89" s="396"/>
      <c r="N89" s="396"/>
      <c r="AX89" s="397"/>
      <c r="AY89" s="338"/>
    </row>
    <row r="90" spans="5:177" ht="18" customHeight="1">
      <c r="F90" s="338"/>
      <c r="G90" s="310" t="s">
        <v>317</v>
      </c>
      <c r="H90" s="310"/>
      <c r="I90" s="310"/>
      <c r="J90" s="310"/>
      <c r="K90" s="2019"/>
      <c r="L90" s="2019"/>
      <c r="M90" s="2019"/>
      <c r="N90" s="2019"/>
      <c r="O90" s="2043" t="s">
        <v>318</v>
      </c>
      <c r="P90" s="2043"/>
      <c r="Q90" s="2043"/>
      <c r="R90" s="2043"/>
      <c r="S90" s="2043"/>
      <c r="T90" s="2028"/>
      <c r="U90" s="2028"/>
      <c r="V90" s="2028"/>
      <c r="W90" s="2028"/>
      <c r="X90" s="2028"/>
      <c r="Y90" s="2028"/>
      <c r="Z90" s="2028"/>
      <c r="AA90" s="2028"/>
      <c r="AB90" s="2028"/>
      <c r="AC90" s="2028"/>
      <c r="AD90" s="2028"/>
      <c r="AE90" s="2028"/>
      <c r="AF90" s="2028"/>
      <c r="AG90" s="2028"/>
      <c r="AH90" s="2028"/>
      <c r="AI90" s="2028"/>
      <c r="AJ90" s="2028"/>
      <c r="AK90" s="2028"/>
      <c r="AL90" s="2028"/>
      <c r="AM90" s="2028"/>
      <c r="AN90" s="2028"/>
      <c r="AO90" s="2028"/>
      <c r="AP90" s="2028"/>
      <c r="AQ90" s="2028"/>
      <c r="AR90" s="2028"/>
      <c r="AS90" s="2028"/>
      <c r="AT90" s="2028"/>
      <c r="AU90" s="2028"/>
      <c r="AV90" s="2028"/>
      <c r="AW90" s="2028"/>
      <c r="AX90" s="397"/>
      <c r="AY90" s="338"/>
    </row>
    <row r="91" spans="5:177" ht="10.5" customHeight="1">
      <c r="F91" s="333"/>
      <c r="G91" s="305"/>
      <c r="H91" s="305"/>
      <c r="I91" s="305"/>
      <c r="J91" s="305"/>
      <c r="K91" s="398"/>
      <c r="L91" s="398"/>
      <c r="M91" s="398"/>
      <c r="N91" s="398"/>
      <c r="O91" s="334"/>
      <c r="P91" s="334"/>
      <c r="Q91" s="334"/>
      <c r="R91" s="334"/>
      <c r="S91" s="334"/>
      <c r="T91" s="2029"/>
      <c r="U91" s="2029"/>
      <c r="V91" s="2029"/>
      <c r="W91" s="2029"/>
      <c r="X91" s="2029"/>
      <c r="Y91" s="2029"/>
      <c r="Z91" s="2029"/>
      <c r="AA91" s="2029"/>
      <c r="AB91" s="2029"/>
      <c r="AC91" s="2029"/>
      <c r="AD91" s="2029"/>
      <c r="AE91" s="2029"/>
      <c r="AF91" s="2029"/>
      <c r="AG91" s="2029"/>
      <c r="AH91" s="2029"/>
      <c r="AI91" s="2029"/>
      <c r="AJ91" s="2029"/>
      <c r="AK91" s="2029"/>
      <c r="AL91" s="2029"/>
      <c r="AM91" s="2029"/>
      <c r="AN91" s="2029"/>
      <c r="AO91" s="2029"/>
      <c r="AP91" s="2029"/>
      <c r="AQ91" s="2029"/>
      <c r="AR91" s="2029"/>
      <c r="AS91" s="2029"/>
      <c r="AT91" s="2029"/>
      <c r="AU91" s="2029"/>
      <c r="AV91" s="2029"/>
      <c r="AW91" s="2029"/>
      <c r="AX91" s="337"/>
      <c r="AY91" s="338"/>
    </row>
    <row r="92" spans="5:177" s="357" customFormat="1" ht="3.75" customHeight="1">
      <c r="E92" s="292"/>
      <c r="F92" s="2055" t="s">
        <v>319</v>
      </c>
      <c r="G92" s="2056"/>
      <c r="H92" s="2056"/>
      <c r="I92" s="2056"/>
      <c r="J92" s="2056"/>
      <c r="K92" s="2056"/>
      <c r="L92" s="2056"/>
      <c r="M92" s="2056"/>
      <c r="N92" s="2056"/>
      <c r="O92" s="2056"/>
      <c r="P92" s="2056"/>
      <c r="Q92" s="2056"/>
      <c r="R92" s="2056"/>
      <c r="S92" s="2056"/>
      <c r="T92" s="2056"/>
      <c r="U92" s="2056"/>
      <c r="V92" s="2056"/>
      <c r="W92" s="2056"/>
      <c r="X92" s="2056"/>
      <c r="Y92" s="2056"/>
      <c r="Z92" s="2056"/>
      <c r="AA92" s="2056"/>
      <c r="AB92" s="2056"/>
      <c r="AC92" s="2056"/>
      <c r="AD92" s="2056"/>
      <c r="AE92" s="2056"/>
      <c r="AF92" s="2056"/>
      <c r="AG92" s="2056"/>
      <c r="AH92" s="2056"/>
      <c r="AI92" s="2056"/>
      <c r="AJ92" s="2056"/>
      <c r="AK92" s="2056"/>
      <c r="AL92" s="2056"/>
      <c r="AM92" s="2056"/>
      <c r="AN92" s="2056"/>
      <c r="AO92" s="2056"/>
      <c r="AP92" s="2056"/>
      <c r="AQ92" s="2056"/>
      <c r="AR92" s="2056"/>
      <c r="AS92" s="2056"/>
      <c r="AT92" s="2056"/>
      <c r="AU92" s="2056"/>
      <c r="AV92" s="2056"/>
      <c r="AW92" s="2056"/>
      <c r="AX92" s="2057"/>
      <c r="AY92" s="292"/>
      <c r="AZ92" s="292"/>
      <c r="BA92" s="292"/>
      <c r="BB92" s="292"/>
      <c r="BC92" s="292"/>
      <c r="BD92" s="292"/>
      <c r="BE92" s="292"/>
      <c r="BF92" s="292"/>
      <c r="BG92" s="292"/>
      <c r="BH92" s="292"/>
      <c r="BI92" s="292"/>
      <c r="BJ92" s="292"/>
      <c r="BK92" s="292"/>
      <c r="BL92" s="292"/>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c r="CT92" s="292"/>
      <c r="CU92" s="292"/>
      <c r="CV92" s="292"/>
      <c r="CW92" s="292"/>
      <c r="CX92" s="292"/>
      <c r="CY92" s="292"/>
      <c r="CZ92" s="292"/>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292"/>
      <c r="DX92" s="292"/>
      <c r="DY92" s="292"/>
      <c r="DZ92" s="292"/>
      <c r="EA92" s="292"/>
      <c r="EB92" s="292"/>
      <c r="EC92" s="292"/>
      <c r="ED92" s="292"/>
      <c r="EE92" s="292"/>
      <c r="EF92" s="292"/>
      <c r="EG92" s="292"/>
      <c r="EH92" s="292"/>
      <c r="EI92" s="292"/>
      <c r="EJ92" s="292"/>
      <c r="EK92" s="292"/>
      <c r="EL92" s="292"/>
      <c r="EM92" s="292"/>
      <c r="EN92" s="292"/>
      <c r="EO92" s="292"/>
      <c r="EP92" s="292"/>
      <c r="EQ92" s="292"/>
      <c r="ER92" s="292"/>
      <c r="ES92" s="292"/>
      <c r="ET92" s="292"/>
      <c r="EU92" s="292"/>
      <c r="EV92" s="292"/>
      <c r="EW92" s="292"/>
      <c r="EX92" s="292"/>
      <c r="EY92" s="292"/>
      <c r="EZ92" s="292"/>
      <c r="FA92" s="292"/>
      <c r="FB92" s="292"/>
      <c r="FC92" s="292"/>
      <c r="FD92" s="292"/>
      <c r="FE92" s="292"/>
      <c r="FF92" s="292"/>
      <c r="FG92" s="292"/>
      <c r="FH92" s="292"/>
      <c r="FI92" s="292"/>
      <c r="FJ92" s="292"/>
      <c r="FK92" s="292"/>
      <c r="FL92" s="292"/>
      <c r="FM92" s="292"/>
      <c r="FN92" s="292"/>
      <c r="FO92" s="292"/>
      <c r="FP92" s="292"/>
      <c r="FQ92" s="292"/>
      <c r="FR92" s="292"/>
      <c r="FS92" s="292"/>
      <c r="FT92" s="292"/>
      <c r="FU92" s="292"/>
    </row>
    <row r="93" spans="5:177" ht="16.5" customHeight="1">
      <c r="F93" s="2058"/>
      <c r="G93" s="2059"/>
      <c r="H93" s="2059"/>
      <c r="I93" s="2059"/>
      <c r="J93" s="2059"/>
      <c r="K93" s="2059"/>
      <c r="L93" s="2059"/>
      <c r="M93" s="2059"/>
      <c r="N93" s="2059"/>
      <c r="O93" s="2059"/>
      <c r="P93" s="2059"/>
      <c r="Q93" s="2059"/>
      <c r="R93" s="2059"/>
      <c r="S93" s="2059"/>
      <c r="T93" s="2059"/>
      <c r="U93" s="2059"/>
      <c r="V93" s="2059"/>
      <c r="W93" s="2059"/>
      <c r="X93" s="2059"/>
      <c r="Y93" s="2059"/>
      <c r="Z93" s="2059"/>
      <c r="AA93" s="2059"/>
      <c r="AB93" s="2059"/>
      <c r="AC93" s="2059"/>
      <c r="AD93" s="2059"/>
      <c r="AE93" s="2059"/>
      <c r="AF93" s="2059"/>
      <c r="AG93" s="2059"/>
      <c r="AH93" s="2059"/>
      <c r="AI93" s="2059"/>
      <c r="AJ93" s="2059"/>
      <c r="AK93" s="2059"/>
      <c r="AL93" s="2059"/>
      <c r="AM93" s="2059"/>
      <c r="AN93" s="2059"/>
      <c r="AO93" s="2059"/>
      <c r="AP93" s="2059"/>
      <c r="AQ93" s="2059"/>
      <c r="AR93" s="2059"/>
      <c r="AS93" s="2059"/>
      <c r="AT93" s="2059"/>
      <c r="AU93" s="2059"/>
      <c r="AV93" s="2059"/>
      <c r="AW93" s="2059"/>
      <c r="AX93" s="2060"/>
    </row>
    <row r="94" spans="5:177" ht="5.25" customHeight="1">
      <c r="F94" s="399"/>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c r="AQ94" s="400"/>
      <c r="AR94" s="400"/>
      <c r="AS94" s="400"/>
      <c r="AT94" s="400"/>
      <c r="AU94" s="400"/>
      <c r="AV94" s="400"/>
      <c r="AW94" s="400"/>
      <c r="AX94" s="401"/>
    </row>
    <row r="95" spans="5:177" ht="21" customHeight="1">
      <c r="F95" s="2061" t="s">
        <v>320</v>
      </c>
      <c r="G95" s="2062"/>
      <c r="H95" s="2062"/>
      <c r="I95" s="2062"/>
      <c r="J95" s="2062"/>
      <c r="K95" s="2062"/>
      <c r="O95" s="449" t="s">
        <v>126</v>
      </c>
      <c r="P95" s="303"/>
      <c r="R95" s="449" t="s">
        <v>127</v>
      </c>
      <c r="S95" s="303"/>
      <c r="T95" s="402"/>
      <c r="U95" s="323"/>
      <c r="V95" s="323"/>
      <c r="W95" s="323"/>
      <c r="X95" s="323"/>
      <c r="Y95" s="323"/>
      <c r="Z95" s="323"/>
      <c r="AA95" s="323"/>
      <c r="AB95" s="323"/>
      <c r="AC95" s="323"/>
      <c r="AD95" s="323"/>
      <c r="AE95" s="323"/>
      <c r="AF95" s="323"/>
      <c r="AG95" s="323"/>
      <c r="AH95" s="402"/>
      <c r="AI95" s="402"/>
      <c r="AJ95" s="402"/>
      <c r="AK95" s="402"/>
      <c r="AL95" s="402"/>
      <c r="AM95" s="402"/>
      <c r="AN95" s="402"/>
      <c r="AO95" s="402"/>
      <c r="AP95" s="402"/>
      <c r="AQ95" s="402"/>
      <c r="AR95" s="402"/>
      <c r="AS95" s="402"/>
      <c r="AT95" s="402"/>
      <c r="AU95" s="402"/>
      <c r="AV95" s="402"/>
      <c r="AW95" s="402"/>
      <c r="AX95" s="403"/>
    </row>
    <row r="96" spans="5:177" ht="4.5" customHeight="1">
      <c r="F96" s="404"/>
      <c r="G96" s="402"/>
      <c r="H96" s="402"/>
      <c r="M96" s="405"/>
      <c r="O96" s="402"/>
      <c r="Q96" s="405"/>
      <c r="R96" s="402"/>
      <c r="T96" s="402"/>
      <c r="U96" s="406"/>
      <c r="V96" s="406"/>
      <c r="W96" s="406"/>
      <c r="X96" s="406"/>
      <c r="Y96" s="406"/>
      <c r="Z96" s="406"/>
      <c r="AA96" s="406"/>
      <c r="AB96" s="406"/>
      <c r="AC96" s="406"/>
      <c r="AD96" s="406"/>
      <c r="AE96" s="406"/>
      <c r="AF96" s="406"/>
      <c r="AG96" s="406"/>
      <c r="AH96" s="407"/>
      <c r="AI96" s="407"/>
      <c r="AJ96" s="407"/>
      <c r="AK96" s="407"/>
      <c r="AL96" s="407"/>
      <c r="AM96" s="407"/>
      <c r="AN96" s="407"/>
      <c r="AO96" s="407"/>
      <c r="AP96" s="407"/>
      <c r="AQ96" s="407"/>
      <c r="AR96" s="407"/>
      <c r="AS96" s="407"/>
      <c r="AT96" s="407"/>
      <c r="AU96" s="407"/>
      <c r="AV96" s="407"/>
      <c r="AW96" s="407"/>
      <c r="AX96" s="408"/>
    </row>
    <row r="97" spans="6:50" s="323" customFormat="1" ht="18" customHeight="1">
      <c r="F97" s="2063" t="s">
        <v>321</v>
      </c>
      <c r="G97" s="2064"/>
      <c r="H97" s="2064"/>
      <c r="I97" s="2064"/>
      <c r="J97" s="2064"/>
      <c r="K97" s="2064"/>
      <c r="L97" s="2064"/>
      <c r="M97" s="2064"/>
      <c r="N97" s="2064"/>
      <c r="O97" s="2064"/>
      <c r="P97" s="2064"/>
      <c r="Q97" s="2064"/>
      <c r="R97" s="2064"/>
      <c r="S97" s="2064"/>
      <c r="T97" s="2065"/>
      <c r="U97" s="1940" t="s">
        <v>314</v>
      </c>
      <c r="V97" s="2030"/>
      <c r="W97" s="2030"/>
      <c r="X97" s="2030"/>
      <c r="Y97" s="2030"/>
      <c r="Z97" s="2030"/>
      <c r="AA97" s="2030"/>
      <c r="AB97" s="2030"/>
      <c r="AC97" s="2030"/>
      <c r="AD97" s="2030"/>
      <c r="AE97" s="2030"/>
      <c r="AF97" s="2030"/>
      <c r="AG97" s="2031"/>
      <c r="AH97" s="2066" t="s">
        <v>315</v>
      </c>
      <c r="AI97" s="2067"/>
      <c r="AJ97" s="2067"/>
      <c r="AK97" s="2067"/>
      <c r="AL97" s="2067"/>
      <c r="AM97" s="2067"/>
      <c r="AN97" s="2067"/>
      <c r="AO97" s="2067"/>
      <c r="AP97" s="2067"/>
      <c r="AQ97" s="2067"/>
      <c r="AR97" s="2067"/>
      <c r="AS97" s="2067"/>
      <c r="AT97" s="2067"/>
      <c r="AU97" s="2067"/>
      <c r="AV97" s="2067"/>
      <c r="AW97" s="2067"/>
      <c r="AX97" s="2068"/>
    </row>
    <row r="98" spans="6:50" ht="16.5" customHeight="1">
      <c r="F98" s="2069"/>
      <c r="G98" s="2070"/>
      <c r="H98" s="2070"/>
      <c r="I98" s="2070"/>
      <c r="J98" s="2070"/>
      <c r="K98" s="2070"/>
      <c r="L98" s="2070"/>
      <c r="M98" s="2070"/>
      <c r="N98" s="2070"/>
      <c r="O98" s="2070"/>
      <c r="P98" s="2070"/>
      <c r="Q98" s="2070"/>
      <c r="R98" s="2070"/>
      <c r="S98" s="2070"/>
      <c r="T98" s="2071"/>
      <c r="U98" s="1979"/>
      <c r="V98" s="1914"/>
      <c r="W98" s="1914"/>
      <c r="X98" s="1914"/>
      <c r="Y98" s="1914"/>
      <c r="Z98" s="1914"/>
      <c r="AA98" s="1914"/>
      <c r="AB98" s="1914"/>
      <c r="AC98" s="1914"/>
      <c r="AD98" s="1914"/>
      <c r="AE98" s="1914"/>
      <c r="AF98" s="1914"/>
      <c r="AG98" s="2035"/>
      <c r="AH98" s="2039"/>
      <c r="AI98" s="1974"/>
      <c r="AJ98" s="1974"/>
      <c r="AK98" s="1974"/>
      <c r="AL98" s="1974"/>
      <c r="AM98" s="1974"/>
      <c r="AN98" s="1974"/>
      <c r="AO98" s="1974"/>
      <c r="AP98" s="1974"/>
      <c r="AQ98" s="1974"/>
      <c r="AR98" s="1974"/>
      <c r="AS98" s="1974"/>
      <c r="AT98" s="1974"/>
      <c r="AU98" s="1974"/>
      <c r="AV98" s="1974"/>
      <c r="AW98" s="1974"/>
      <c r="AX98" s="1986"/>
    </row>
    <row r="99" spans="6:50" ht="7.5" customHeight="1" thickBot="1">
      <c r="F99" s="2072"/>
      <c r="G99" s="2073"/>
      <c r="H99" s="2073"/>
      <c r="I99" s="2073"/>
      <c r="J99" s="2073"/>
      <c r="K99" s="2073"/>
      <c r="L99" s="2073"/>
      <c r="M99" s="2073"/>
      <c r="N99" s="2073"/>
      <c r="O99" s="2073"/>
      <c r="P99" s="2073"/>
      <c r="Q99" s="2073"/>
      <c r="R99" s="2073"/>
      <c r="S99" s="2073"/>
      <c r="T99" s="2074"/>
      <c r="U99" s="2036"/>
      <c r="V99" s="2037"/>
      <c r="W99" s="2037"/>
      <c r="X99" s="2037"/>
      <c r="Y99" s="2037"/>
      <c r="Z99" s="2037"/>
      <c r="AA99" s="2037"/>
      <c r="AB99" s="2037"/>
      <c r="AC99" s="2037"/>
      <c r="AD99" s="2037"/>
      <c r="AE99" s="2037"/>
      <c r="AF99" s="2037"/>
      <c r="AG99" s="2038"/>
      <c r="AH99" s="1987"/>
      <c r="AI99" s="1977"/>
      <c r="AJ99" s="1977"/>
      <c r="AK99" s="1977"/>
      <c r="AL99" s="1977"/>
      <c r="AM99" s="1977"/>
      <c r="AN99" s="1977"/>
      <c r="AO99" s="1977"/>
      <c r="AP99" s="1977"/>
      <c r="AQ99" s="1977"/>
      <c r="AR99" s="1977"/>
      <c r="AS99" s="1977"/>
      <c r="AT99" s="1977"/>
      <c r="AU99" s="1977"/>
      <c r="AV99" s="1977"/>
      <c r="AW99" s="1977"/>
      <c r="AX99" s="1988"/>
    </row>
    <row r="100" spans="6:50" ht="12" customHeight="1" thickBot="1"/>
    <row r="101" spans="6:50" s="323" customFormat="1" ht="16.5" customHeight="1">
      <c r="F101" s="366" t="s">
        <v>973</v>
      </c>
      <c r="G101" s="367"/>
      <c r="H101" s="367"/>
      <c r="I101" s="367"/>
      <c r="J101" s="367"/>
      <c r="K101" s="367"/>
      <c r="L101" s="367"/>
      <c r="M101" s="367"/>
      <c r="N101" s="367"/>
      <c r="O101" s="367"/>
      <c r="P101" s="367"/>
      <c r="Q101" s="367"/>
      <c r="R101" s="367"/>
      <c r="S101" s="367"/>
      <c r="T101" s="409"/>
      <c r="U101" s="409"/>
      <c r="V101" s="409"/>
      <c r="W101" s="409"/>
      <c r="X101" s="409"/>
      <c r="Y101" s="367"/>
      <c r="Z101" s="367"/>
      <c r="AA101" s="367"/>
      <c r="AB101" s="369"/>
      <c r="AC101" s="368"/>
      <c r="AD101" s="368"/>
      <c r="AE101" s="368"/>
      <c r="AF101" s="368"/>
      <c r="AG101" s="368"/>
      <c r="AH101" s="368"/>
      <c r="AI101" s="368"/>
      <c r="AJ101" s="368"/>
      <c r="AK101" s="368"/>
      <c r="AL101" s="368"/>
      <c r="AM101" s="368"/>
      <c r="AN101" s="368"/>
      <c r="AO101" s="368"/>
      <c r="AP101" s="368"/>
      <c r="AQ101" s="368"/>
      <c r="AR101" s="368"/>
      <c r="AS101" s="368"/>
      <c r="AT101" s="368"/>
      <c r="AU101" s="368"/>
      <c r="AV101" s="368"/>
      <c r="AW101" s="369"/>
      <c r="AX101" s="354"/>
    </row>
    <row r="102" spans="6:50" ht="8.25" customHeight="1">
      <c r="F102" s="330"/>
      <c r="G102" s="322"/>
      <c r="H102" s="322"/>
      <c r="I102" s="322"/>
      <c r="J102" s="322"/>
      <c r="K102" s="322"/>
      <c r="L102" s="322"/>
      <c r="M102" s="322"/>
      <c r="N102" s="322"/>
      <c r="O102" s="322"/>
      <c r="P102" s="322"/>
      <c r="Q102" s="322"/>
      <c r="R102" s="322"/>
      <c r="S102" s="322"/>
      <c r="T102" s="331"/>
      <c r="U102" s="410"/>
      <c r="V102" s="356"/>
      <c r="W102" s="356"/>
      <c r="X102" s="356"/>
      <c r="Y102" s="355"/>
      <c r="Z102" s="355"/>
      <c r="AA102" s="355"/>
      <c r="AB102" s="357"/>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7"/>
      <c r="AX102" s="380"/>
    </row>
    <row r="103" spans="6:50" ht="21" customHeight="1">
      <c r="F103" s="315" t="s">
        <v>322</v>
      </c>
      <c r="S103" s="303"/>
      <c r="U103" s="300" t="s">
        <v>323</v>
      </c>
      <c r="V103" s="411"/>
      <c r="W103" s="411"/>
      <c r="X103" s="411"/>
      <c r="Y103" s="411"/>
      <c r="AB103" s="341" t="s">
        <v>126</v>
      </c>
      <c r="AC103" s="2079"/>
      <c r="AD103" s="2080"/>
      <c r="AE103" s="2081" t="s">
        <v>127</v>
      </c>
      <c r="AF103" s="2082"/>
      <c r="AG103" s="303"/>
      <c r="AH103" s="322"/>
      <c r="AI103" s="2083" t="s">
        <v>324</v>
      </c>
      <c r="AJ103" s="2083"/>
      <c r="AK103" s="2083"/>
      <c r="AL103" s="2083"/>
      <c r="AM103" s="2083"/>
      <c r="AN103" s="2083"/>
      <c r="AO103" s="2083"/>
      <c r="AP103" s="2083"/>
      <c r="AQ103" s="2083"/>
      <c r="AR103" s="2083"/>
      <c r="AS103" s="2083"/>
      <c r="AT103" s="2083"/>
      <c r="AU103" s="2083"/>
      <c r="AV103" s="2083"/>
      <c r="AW103" s="2083"/>
      <c r="AX103" s="380"/>
    </row>
    <row r="104" spans="6:50" ht="1.5" customHeight="1">
      <c r="F104" s="333"/>
      <c r="G104" s="334"/>
      <c r="H104" s="334"/>
      <c r="I104" s="334"/>
      <c r="J104" s="334"/>
      <c r="K104" s="334"/>
      <c r="L104" s="334"/>
      <c r="M104" s="334"/>
      <c r="N104" s="334"/>
      <c r="O104" s="334"/>
      <c r="P104" s="334"/>
      <c r="Q104" s="334"/>
      <c r="R104" s="334"/>
      <c r="S104" s="335"/>
      <c r="T104" s="336"/>
      <c r="U104" s="2075"/>
      <c r="V104" s="2076"/>
      <c r="W104" s="2076"/>
      <c r="X104" s="2076"/>
      <c r="Y104" s="2076"/>
      <c r="Z104" s="2076"/>
      <c r="AA104" s="2076"/>
      <c r="AB104" s="2076"/>
      <c r="AC104" s="2076"/>
      <c r="AD104" s="2076"/>
      <c r="AE104" s="2076"/>
      <c r="AF104" s="2076"/>
      <c r="AG104" s="2076"/>
      <c r="AH104" s="2076"/>
      <c r="AI104" s="2076"/>
      <c r="AJ104" s="2076"/>
      <c r="AK104" s="2076"/>
      <c r="AL104" s="2076"/>
      <c r="AM104" s="2076"/>
      <c r="AN104" s="2076"/>
      <c r="AO104" s="2076"/>
      <c r="AP104" s="2076"/>
      <c r="AQ104" s="2076"/>
      <c r="AR104" s="2076"/>
      <c r="AS104" s="2076"/>
      <c r="AT104" s="2076"/>
      <c r="AU104" s="2076"/>
      <c r="AV104" s="2076"/>
      <c r="AW104" s="2076"/>
      <c r="AX104" s="337"/>
    </row>
    <row r="105" spans="6:50" ht="5.25" customHeight="1">
      <c r="F105" s="338"/>
      <c r="S105" s="322"/>
      <c r="T105" s="331"/>
      <c r="U105" s="412"/>
      <c r="V105" s="332"/>
      <c r="W105" s="332"/>
      <c r="X105" s="332"/>
      <c r="Y105" s="332"/>
      <c r="Z105" s="332"/>
      <c r="AA105" s="332"/>
      <c r="AB105" s="332"/>
      <c r="AC105" s="332"/>
      <c r="AD105" s="332"/>
      <c r="AE105" s="332"/>
      <c r="AF105" s="332"/>
      <c r="AG105" s="413"/>
      <c r="AH105" s="332"/>
      <c r="AI105" s="332"/>
      <c r="AJ105" s="332"/>
      <c r="AK105" s="332"/>
      <c r="AL105" s="332"/>
      <c r="AM105" s="332"/>
      <c r="AN105" s="332"/>
      <c r="AO105" s="332"/>
      <c r="AP105" s="332"/>
      <c r="AQ105" s="332"/>
      <c r="AR105" s="332"/>
      <c r="AS105" s="332"/>
      <c r="AT105" s="332"/>
      <c r="AU105" s="332"/>
      <c r="AV105" s="332"/>
      <c r="AW105" s="332"/>
      <c r="AX105" s="380"/>
    </row>
    <row r="106" spans="6:50" ht="21" customHeight="1">
      <c r="F106" s="315" t="s">
        <v>325</v>
      </c>
      <c r="G106" s="339"/>
      <c r="H106" s="339"/>
      <c r="I106" s="339"/>
      <c r="J106" s="339"/>
      <c r="K106" s="339"/>
      <c r="L106" s="339"/>
      <c r="M106" s="339"/>
      <c r="N106" s="339"/>
      <c r="O106" s="339"/>
      <c r="V106" s="374"/>
      <c r="X106" s="303"/>
      <c r="Y106" s="339"/>
      <c r="Z106" s="339"/>
      <c r="AA106" s="339"/>
      <c r="AB106" s="339"/>
      <c r="AC106" s="339"/>
      <c r="AD106" s="339"/>
      <c r="AE106" s="339"/>
      <c r="AF106" s="339"/>
      <c r="AG106" s="2077" t="s">
        <v>326</v>
      </c>
      <c r="AH106" s="2078"/>
      <c r="AI106" s="2078"/>
      <c r="AJ106" s="2078"/>
      <c r="AK106" s="2078"/>
      <c r="AL106" s="2078"/>
      <c r="AM106" s="2078"/>
      <c r="AN106" s="2078"/>
      <c r="AO106" s="2078"/>
      <c r="AP106" s="332"/>
      <c r="AQ106" s="332"/>
      <c r="AR106" s="332"/>
      <c r="AS106" s="332"/>
      <c r="AT106" s="332"/>
      <c r="AU106" s="303"/>
      <c r="AV106" s="332"/>
      <c r="AW106" s="332"/>
      <c r="AX106" s="380"/>
    </row>
    <row r="107" spans="6:50" ht="6" customHeight="1">
      <c r="F107" s="414"/>
      <c r="G107" s="335"/>
      <c r="H107" s="335"/>
      <c r="I107" s="335"/>
      <c r="J107" s="335"/>
      <c r="K107" s="335"/>
      <c r="L107" s="335"/>
      <c r="M107" s="335"/>
      <c r="N107" s="335"/>
      <c r="O107" s="335"/>
      <c r="P107" s="335"/>
      <c r="Q107" s="335"/>
      <c r="R107" s="335"/>
      <c r="S107" s="335"/>
      <c r="T107" s="336"/>
      <c r="U107" s="336"/>
      <c r="V107" s="336"/>
      <c r="W107" s="336"/>
      <c r="X107" s="336"/>
      <c r="Y107" s="335"/>
      <c r="Z107" s="335"/>
      <c r="AA107" s="335"/>
      <c r="AB107" s="334"/>
      <c r="AC107" s="451"/>
      <c r="AD107" s="451"/>
      <c r="AE107" s="451"/>
      <c r="AF107" s="451"/>
      <c r="AG107" s="450"/>
      <c r="AH107" s="451"/>
      <c r="AI107" s="451"/>
      <c r="AJ107" s="451"/>
      <c r="AK107" s="451"/>
      <c r="AL107" s="451"/>
      <c r="AM107" s="451"/>
      <c r="AN107" s="451"/>
      <c r="AO107" s="451"/>
      <c r="AP107" s="451"/>
      <c r="AQ107" s="451"/>
      <c r="AR107" s="451"/>
      <c r="AS107" s="451"/>
      <c r="AT107" s="451"/>
      <c r="AU107" s="451"/>
      <c r="AV107" s="451"/>
      <c r="AW107" s="334"/>
      <c r="AX107" s="337"/>
    </row>
    <row r="108" spans="6:50" ht="4.5" customHeight="1">
      <c r="F108" s="338"/>
      <c r="S108" s="322"/>
      <c r="T108" s="331"/>
      <c r="U108" s="332"/>
      <c r="V108" s="332"/>
      <c r="W108" s="332"/>
      <c r="X108" s="412"/>
      <c r="Y108" s="332"/>
      <c r="Z108" s="332"/>
      <c r="AA108" s="332"/>
      <c r="AB108" s="332"/>
      <c r="AC108" s="332"/>
      <c r="AD108" s="332"/>
      <c r="AE108" s="332"/>
      <c r="AF108" s="332"/>
      <c r="AG108" s="415"/>
      <c r="AH108" s="332"/>
      <c r="AI108" s="332"/>
      <c r="AJ108" s="332"/>
      <c r="AK108" s="332"/>
      <c r="AL108" s="332"/>
      <c r="AM108" s="332"/>
      <c r="AN108" s="332"/>
      <c r="AO108" s="332"/>
      <c r="AP108" s="332"/>
      <c r="AQ108" s="332"/>
      <c r="AR108" s="332"/>
      <c r="AS108" s="332"/>
      <c r="AT108" s="332"/>
      <c r="AU108" s="332"/>
      <c r="AV108" s="332"/>
      <c r="AW108" s="332"/>
      <c r="AX108" s="380"/>
    </row>
    <row r="109" spans="6:50" ht="21" customHeight="1">
      <c r="F109" s="315" t="s">
        <v>327</v>
      </c>
      <c r="G109" s="339"/>
      <c r="H109" s="339"/>
      <c r="I109" s="339"/>
      <c r="J109" s="339"/>
      <c r="K109" s="339"/>
      <c r="L109" s="339"/>
      <c r="M109" s="339"/>
      <c r="N109" s="339"/>
      <c r="O109" s="339"/>
      <c r="W109" s="374"/>
      <c r="X109" s="303"/>
      <c r="Y109" s="339"/>
      <c r="Z109" s="339"/>
      <c r="AA109" s="339"/>
      <c r="AB109" s="339"/>
      <c r="AC109" s="339"/>
      <c r="AD109" s="339"/>
      <c r="AE109" s="339"/>
      <c r="AF109" s="339"/>
      <c r="AG109" s="300" t="s">
        <v>328</v>
      </c>
      <c r="AH109" s="310"/>
      <c r="AI109" s="310"/>
      <c r="AJ109" s="310"/>
      <c r="AK109" s="310"/>
      <c r="AL109" s="310"/>
      <c r="AM109" s="310"/>
      <c r="AN109" s="310"/>
      <c r="AO109" s="310"/>
      <c r="AP109" s="310"/>
      <c r="AQ109" s="310"/>
      <c r="AR109" s="310"/>
      <c r="AS109" s="310"/>
      <c r="AT109" s="416"/>
      <c r="AU109" s="303"/>
      <c r="AX109" s="380"/>
    </row>
    <row r="110" spans="6:50" ht="6.75" customHeight="1">
      <c r="F110" s="417"/>
      <c r="G110" s="372"/>
      <c r="H110" s="372"/>
      <c r="I110" s="372"/>
      <c r="J110" s="372"/>
      <c r="K110" s="372"/>
      <c r="L110" s="372"/>
      <c r="M110" s="372"/>
      <c r="N110" s="372"/>
      <c r="O110" s="372"/>
      <c r="P110" s="304"/>
      <c r="Q110" s="304"/>
      <c r="R110" s="304"/>
      <c r="S110" s="304"/>
      <c r="T110" s="304"/>
      <c r="U110" s="304"/>
      <c r="V110" s="304"/>
      <c r="W110" s="418"/>
      <c r="X110" s="304"/>
      <c r="Y110" s="372"/>
      <c r="Z110" s="372"/>
      <c r="AA110" s="372"/>
      <c r="AB110" s="372"/>
      <c r="AC110" s="372"/>
      <c r="AD110" s="372"/>
      <c r="AE110" s="372"/>
      <c r="AF110" s="372"/>
      <c r="AG110" s="419"/>
      <c r="AH110" s="444"/>
      <c r="AI110" s="444"/>
      <c r="AJ110" s="444"/>
      <c r="AK110" s="444"/>
      <c r="AL110" s="444"/>
      <c r="AM110" s="444"/>
      <c r="AN110" s="444"/>
      <c r="AO110" s="444"/>
      <c r="AP110" s="444"/>
      <c r="AQ110" s="444"/>
      <c r="AR110" s="444"/>
      <c r="AS110" s="444"/>
      <c r="AT110" s="420"/>
      <c r="AU110" s="420"/>
      <c r="AV110" s="343"/>
      <c r="AW110" s="343"/>
      <c r="AX110" s="392"/>
    </row>
    <row r="111" spans="6:50" ht="4.5" customHeight="1">
      <c r="F111" s="315"/>
      <c r="G111" s="339"/>
      <c r="H111" s="339"/>
      <c r="I111" s="339"/>
      <c r="J111" s="339"/>
      <c r="K111" s="339"/>
      <c r="L111" s="339"/>
      <c r="M111" s="339"/>
      <c r="N111" s="339"/>
      <c r="O111" s="339"/>
      <c r="U111" s="421"/>
      <c r="W111" s="374"/>
      <c r="Y111" s="339"/>
      <c r="Z111" s="339"/>
      <c r="AA111" s="339"/>
      <c r="AB111" s="339"/>
      <c r="AC111" s="339"/>
      <c r="AD111" s="339"/>
      <c r="AE111" s="339"/>
      <c r="AF111" s="339"/>
      <c r="AG111" s="443"/>
      <c r="AH111" s="341"/>
      <c r="AI111" s="341"/>
      <c r="AJ111" s="341"/>
      <c r="AK111" s="341"/>
      <c r="AL111" s="341"/>
      <c r="AM111" s="341"/>
      <c r="AN111" s="341"/>
      <c r="AO111" s="341"/>
      <c r="AP111" s="341"/>
      <c r="AQ111" s="341"/>
      <c r="AR111" s="341"/>
      <c r="AS111" s="341"/>
      <c r="AT111" s="416"/>
      <c r="AU111" s="416"/>
      <c r="AV111" s="332"/>
      <c r="AW111" s="332"/>
      <c r="AX111" s="380"/>
    </row>
    <row r="112" spans="6:50" ht="21.75" customHeight="1">
      <c r="F112" s="441" t="s">
        <v>329</v>
      </c>
      <c r="G112" s="322"/>
      <c r="H112" s="322"/>
      <c r="I112" s="322"/>
      <c r="J112" s="322"/>
      <c r="K112" s="322"/>
      <c r="L112" s="322"/>
      <c r="M112" s="322"/>
      <c r="N112" s="322"/>
      <c r="R112" s="422"/>
      <c r="S112" s="303"/>
      <c r="U112" s="423"/>
      <c r="W112" s="442" t="s">
        <v>330</v>
      </c>
      <c r="Y112" s="322"/>
      <c r="Z112" s="322"/>
      <c r="AA112" s="322"/>
      <c r="AB112" s="322"/>
      <c r="AC112" s="322"/>
      <c r="AD112" s="424"/>
      <c r="AF112" s="322"/>
      <c r="AG112" s="303"/>
      <c r="AI112" s="1887" t="s">
        <v>331</v>
      </c>
      <c r="AJ112" s="1887"/>
      <c r="AK112" s="1887"/>
      <c r="AL112" s="1887"/>
      <c r="AM112" s="1887"/>
      <c r="AN112" s="1887"/>
      <c r="AO112" s="1887"/>
      <c r="AP112" s="1887"/>
      <c r="AQ112" s="1887"/>
      <c r="AR112" s="1887"/>
      <c r="AS112" s="1887"/>
      <c r="AT112" s="2024"/>
      <c r="AU112" s="303"/>
      <c r="AV112" s="332"/>
      <c r="AX112" s="380"/>
    </row>
    <row r="113" spans="6:50" ht="5.25" customHeight="1">
      <c r="F113" s="330"/>
      <c r="G113" s="322"/>
      <c r="H113" s="322"/>
      <c r="I113" s="322"/>
      <c r="J113" s="322"/>
      <c r="K113" s="322"/>
      <c r="L113" s="322"/>
      <c r="M113" s="322"/>
      <c r="N113" s="322"/>
      <c r="O113" s="322"/>
      <c r="P113" s="322"/>
      <c r="Q113" s="322"/>
      <c r="R113" s="322"/>
      <c r="S113" s="322"/>
      <c r="T113" s="331"/>
      <c r="U113" s="425"/>
      <c r="V113" s="331"/>
      <c r="W113" s="331"/>
      <c r="X113" s="331"/>
      <c r="Y113" s="322"/>
      <c r="Z113" s="322"/>
      <c r="AA113" s="322"/>
      <c r="AC113" s="332"/>
      <c r="AD113" s="332"/>
      <c r="AE113" s="332"/>
      <c r="AF113" s="332"/>
      <c r="AG113" s="332"/>
      <c r="AH113" s="331"/>
      <c r="AI113" s="331"/>
      <c r="AJ113" s="331"/>
      <c r="AK113" s="331"/>
      <c r="AL113" s="331"/>
      <c r="AM113" s="331"/>
      <c r="AN113" s="331"/>
      <c r="AO113" s="331"/>
      <c r="AP113" s="331"/>
      <c r="AQ113" s="331"/>
      <c r="AR113" s="331"/>
      <c r="AS113" s="331"/>
      <c r="AT113" s="332"/>
      <c r="AU113" s="332"/>
      <c r="AV113" s="332"/>
      <c r="AX113" s="380"/>
    </row>
    <row r="114" spans="6:50" s="323" customFormat="1" ht="29.25" customHeight="1">
      <c r="F114" s="2045" t="s">
        <v>332</v>
      </c>
      <c r="G114" s="2046"/>
      <c r="H114" s="2046"/>
      <c r="I114" s="2046"/>
      <c r="J114" s="2046"/>
      <c r="K114" s="2046"/>
      <c r="L114" s="2046"/>
      <c r="M114" s="2046"/>
      <c r="N114" s="2046"/>
      <c r="O114" s="2047"/>
      <c r="P114" s="2048" t="s">
        <v>333</v>
      </c>
      <c r="Q114" s="2049"/>
      <c r="R114" s="2049"/>
      <c r="S114" s="2049"/>
      <c r="T114" s="2049"/>
      <c r="U114" s="2049"/>
      <c r="V114" s="2049"/>
      <c r="W114" s="2049"/>
      <c r="X114" s="2049"/>
      <c r="Y114" s="2049"/>
      <c r="Z114" s="2049"/>
      <c r="AA114" s="2049"/>
      <c r="AB114" s="2049"/>
      <c r="AC114" s="2049"/>
      <c r="AD114" s="2049"/>
      <c r="AE114" s="2049"/>
      <c r="AF114" s="2049"/>
      <c r="AG114" s="2050"/>
      <c r="AH114" s="2048" t="s">
        <v>334</v>
      </c>
      <c r="AI114" s="2046"/>
      <c r="AJ114" s="2046"/>
      <c r="AK114" s="2046"/>
      <c r="AL114" s="2046"/>
      <c r="AM114" s="2046"/>
      <c r="AN114" s="2046"/>
      <c r="AO114" s="2046"/>
      <c r="AP114" s="2046"/>
      <c r="AQ114" s="2046"/>
      <c r="AR114" s="2046"/>
      <c r="AS114" s="2046"/>
      <c r="AT114" s="2046"/>
      <c r="AU114" s="2046"/>
      <c r="AV114" s="2046"/>
      <c r="AW114" s="2046"/>
      <c r="AX114" s="2051"/>
    </row>
    <row r="115" spans="6:50" ht="15" customHeight="1">
      <c r="F115" s="1973" t="str">
        <f>IF('1) INTRODUCIR DATOS'!F26="","",'1) INTRODUCIR DATOS'!F26)</f>
        <v/>
      </c>
      <c r="G115" s="2052"/>
      <c r="H115" s="2052"/>
      <c r="I115" s="2052"/>
      <c r="J115" s="2052"/>
      <c r="K115" s="2052"/>
      <c r="L115" s="2052"/>
      <c r="M115" s="2052"/>
      <c r="N115" s="2052"/>
      <c r="O115" s="2053"/>
      <c r="P115" s="2054"/>
      <c r="Q115" s="1914"/>
      <c r="R115" s="1914"/>
      <c r="S115" s="1914"/>
      <c r="T115" s="1914"/>
      <c r="U115" s="1914"/>
      <c r="V115" s="1914"/>
      <c r="W115" s="1914"/>
      <c r="X115" s="1914"/>
      <c r="Y115" s="1914"/>
      <c r="Z115" s="1914"/>
      <c r="AA115" s="1914"/>
      <c r="AB115" s="1914"/>
      <c r="AC115" s="1914"/>
      <c r="AD115" s="1914"/>
      <c r="AE115" s="1914"/>
      <c r="AF115" s="1914"/>
      <c r="AG115" s="2035"/>
      <c r="AH115" s="2039"/>
      <c r="AI115" s="1974"/>
      <c r="AJ115" s="1974"/>
      <c r="AK115" s="1974"/>
      <c r="AL115" s="1974"/>
      <c r="AM115" s="1974"/>
      <c r="AN115" s="1974"/>
      <c r="AO115" s="1974"/>
      <c r="AP115" s="1974"/>
      <c r="AQ115" s="1974"/>
      <c r="AR115" s="1974"/>
      <c r="AS115" s="1974"/>
      <c r="AT115" s="1974"/>
      <c r="AU115" s="1974"/>
      <c r="AV115" s="1974"/>
      <c r="AW115" s="1974"/>
      <c r="AX115" s="380"/>
    </row>
    <row r="116" spans="6:50" ht="7.5" customHeight="1">
      <c r="F116" s="1973"/>
      <c r="G116" s="2052"/>
      <c r="H116" s="2052"/>
      <c r="I116" s="2052"/>
      <c r="J116" s="2052"/>
      <c r="K116" s="2052"/>
      <c r="L116" s="2052"/>
      <c r="M116" s="2052"/>
      <c r="N116" s="2052"/>
      <c r="O116" s="2053"/>
      <c r="P116" s="2054"/>
      <c r="Q116" s="1914"/>
      <c r="R116" s="1914"/>
      <c r="S116" s="1914"/>
      <c r="T116" s="1914"/>
      <c r="U116" s="1914"/>
      <c r="V116" s="1914"/>
      <c r="W116" s="1914"/>
      <c r="X116" s="1914"/>
      <c r="Y116" s="1914"/>
      <c r="Z116" s="1914"/>
      <c r="AA116" s="1914"/>
      <c r="AB116" s="1914"/>
      <c r="AC116" s="1914"/>
      <c r="AD116" s="1914"/>
      <c r="AE116" s="1914"/>
      <c r="AF116" s="1914"/>
      <c r="AG116" s="2035"/>
      <c r="AH116" s="2039"/>
      <c r="AI116" s="1974"/>
      <c r="AJ116" s="1974"/>
      <c r="AK116" s="1974"/>
      <c r="AL116" s="1974"/>
      <c r="AM116" s="1974"/>
      <c r="AN116" s="1974"/>
      <c r="AO116" s="1974"/>
      <c r="AP116" s="1974"/>
      <c r="AQ116" s="1974"/>
      <c r="AR116" s="1974"/>
      <c r="AS116" s="1974"/>
      <c r="AT116" s="1974"/>
      <c r="AU116" s="1974"/>
      <c r="AV116" s="1974"/>
      <c r="AW116" s="1974"/>
      <c r="AX116" s="380"/>
    </row>
    <row r="117" spans="6:50" ht="15" customHeight="1">
      <c r="F117" s="2044" t="s">
        <v>1001</v>
      </c>
      <c r="G117" s="2044"/>
      <c r="H117" s="2044"/>
      <c r="I117" s="2044"/>
      <c r="J117" s="2044"/>
      <c r="K117" s="2044"/>
      <c r="L117" s="2044"/>
      <c r="M117" s="2044"/>
      <c r="N117" s="2044"/>
      <c r="O117" s="2044"/>
      <c r="P117" s="2044"/>
      <c r="Q117" s="2044"/>
      <c r="R117" s="2044"/>
      <c r="S117" s="2044"/>
      <c r="T117" s="2044"/>
      <c r="U117" s="2044"/>
      <c r="V117" s="2044"/>
      <c r="W117" s="2044"/>
      <c r="X117" s="2044"/>
      <c r="Y117" s="2044"/>
      <c r="Z117" s="2044"/>
      <c r="AA117" s="2044"/>
      <c r="AB117" s="2044"/>
      <c r="AC117" s="2044"/>
      <c r="AD117" s="2044"/>
      <c r="AE117" s="2044"/>
      <c r="AF117" s="2044"/>
      <c r="AG117" s="2044"/>
      <c r="AH117" s="2044"/>
      <c r="AI117" s="2044"/>
      <c r="AJ117" s="2044"/>
      <c r="AK117" s="2044"/>
      <c r="AL117" s="2044"/>
      <c r="AM117" s="2044"/>
      <c r="AN117" s="2044"/>
      <c r="AO117" s="2044"/>
      <c r="AP117" s="2044"/>
      <c r="AQ117" s="2044"/>
      <c r="AR117" s="2044"/>
      <c r="AS117" s="2044"/>
      <c r="AT117" s="2044"/>
      <c r="AU117" s="2044"/>
      <c r="AV117" s="2044"/>
      <c r="AW117" s="2044"/>
      <c r="AX117" s="2044"/>
    </row>
  </sheetData>
  <sheetProtection algorithmName="SHA-512" hashValue="VDQTgyDCflELV3R00KsbZX9N9ldT6ddnDuqwIeQFUUwaOIDl7bYt6lP8ZPqlXhIZhaBrLI4UQZegyCAJPztNQw==" saltValue="EsWTFEfyiRMTOKiu/exwAQ==" spinCount="100000" sheet="1" selectLockedCells="1"/>
  <mergeCells count="110">
    <mergeCell ref="F117:AX117"/>
    <mergeCell ref="F114:O114"/>
    <mergeCell ref="P114:AG114"/>
    <mergeCell ref="AH114:AX114"/>
    <mergeCell ref="F115:O116"/>
    <mergeCell ref="P115:AG116"/>
    <mergeCell ref="AH115:AW116"/>
    <mergeCell ref="AI112:AT112"/>
    <mergeCell ref="F92:AX93"/>
    <mergeCell ref="F95:K95"/>
    <mergeCell ref="F97:T97"/>
    <mergeCell ref="U97:AG97"/>
    <mergeCell ref="AH97:AX97"/>
    <mergeCell ref="F98:T99"/>
    <mergeCell ref="U104:AW104"/>
    <mergeCell ref="AG106:AO106"/>
    <mergeCell ref="AC103:AD103"/>
    <mergeCell ref="AE103:AF103"/>
    <mergeCell ref="AI103:AW103"/>
    <mergeCell ref="F86:O87"/>
    <mergeCell ref="P86:AG87"/>
    <mergeCell ref="AH86:AX87"/>
    <mergeCell ref="F88:AX88"/>
    <mergeCell ref="K90:N90"/>
    <mergeCell ref="O90:S90"/>
    <mergeCell ref="T90:AW91"/>
    <mergeCell ref="U98:AG99"/>
    <mergeCell ref="AH98:AX99"/>
    <mergeCell ref="W59:X59"/>
    <mergeCell ref="Y59:AB59"/>
    <mergeCell ref="AC59:AE59"/>
    <mergeCell ref="AG59:AH59"/>
    <mergeCell ref="AI63:AO63"/>
    <mergeCell ref="AS67:AT67"/>
    <mergeCell ref="F69:P69"/>
    <mergeCell ref="Q69:AW72"/>
    <mergeCell ref="F85:O85"/>
    <mergeCell ref="P85:AG85"/>
    <mergeCell ref="AH85:AX85"/>
    <mergeCell ref="X67:AD67"/>
    <mergeCell ref="AG67:AJ67"/>
    <mergeCell ref="AM67:AQ67"/>
    <mergeCell ref="AI60:AW62"/>
    <mergeCell ref="BN54:BQ54"/>
    <mergeCell ref="F38:O39"/>
    <mergeCell ref="P38:AG39"/>
    <mergeCell ref="AH38:AX39"/>
    <mergeCell ref="T47:AA47"/>
    <mergeCell ref="AB47:AW49"/>
    <mergeCell ref="BW54:CD54"/>
    <mergeCell ref="F43:Q43"/>
    <mergeCell ref="R43:AB43"/>
    <mergeCell ref="R44:AD45"/>
    <mergeCell ref="F44:Q45"/>
    <mergeCell ref="AE42:AM43"/>
    <mergeCell ref="AE44:AM45"/>
    <mergeCell ref="AN44:AW45"/>
    <mergeCell ref="AO43:AX43"/>
    <mergeCell ref="V54:AC54"/>
    <mergeCell ref="AD54:AW56"/>
    <mergeCell ref="F11:J11"/>
    <mergeCell ref="K11:AD11"/>
    <mergeCell ref="AH11:AW11"/>
    <mergeCell ref="U34:AA36"/>
    <mergeCell ref="F37:O37"/>
    <mergeCell ref="P37:AG37"/>
    <mergeCell ref="AH37:AX37"/>
    <mergeCell ref="AN27:AQ28"/>
    <mergeCell ref="F27:J28"/>
    <mergeCell ref="AR27:AW28"/>
    <mergeCell ref="AB35:AJ35"/>
    <mergeCell ref="AK31:AX32"/>
    <mergeCell ref="AK33:AX33"/>
    <mergeCell ref="AK35:AO35"/>
    <mergeCell ref="U33:AJ33"/>
    <mergeCell ref="AJ27:AM28"/>
    <mergeCell ref="F24:O24"/>
    <mergeCell ref="P24:AW24"/>
    <mergeCell ref="F25:J26"/>
    <mergeCell ref="AF27:AI28"/>
    <mergeCell ref="K27:AE28"/>
    <mergeCell ref="F12:AB12"/>
    <mergeCell ref="F13:K15"/>
    <mergeCell ref="Q13:V15"/>
    <mergeCell ref="F2:AX4"/>
    <mergeCell ref="F5:AX5"/>
    <mergeCell ref="F6:K6"/>
    <mergeCell ref="L6:AA6"/>
    <mergeCell ref="AF6:AP6"/>
    <mergeCell ref="F8:I8"/>
    <mergeCell ref="F10:AB10"/>
    <mergeCell ref="AT6:AW6"/>
    <mergeCell ref="AU8:AW8"/>
    <mergeCell ref="J8:P8"/>
    <mergeCell ref="Q8:S8"/>
    <mergeCell ref="AI8:AK8"/>
    <mergeCell ref="T8:AH8"/>
    <mergeCell ref="X13:AF15"/>
    <mergeCell ref="K25:AW26"/>
    <mergeCell ref="F16:O17"/>
    <mergeCell ref="P16:AK17"/>
    <mergeCell ref="AL16:AM17"/>
    <mergeCell ref="AN16:AW17"/>
    <mergeCell ref="AA19:AF19"/>
    <mergeCell ref="AM19:AQ19"/>
    <mergeCell ref="AS19:AW19"/>
    <mergeCell ref="AC22:AK22"/>
    <mergeCell ref="AI13:AR15"/>
    <mergeCell ref="L14:P14"/>
    <mergeCell ref="AS14:AW14"/>
  </mergeCells>
  <dataValidations count="1">
    <dataValidation type="list" allowBlank="1" showInputMessage="1" showErrorMessage="1" sqref="P19 S19 P22 S22 AQ22 AU22 S32 Z32 AE32 S35 P35 P59 S59 AO59 S61:S63 P61:P63 V67 AS59 AE67 AK67 AR67 AU67 P95 S95 S103 X109 AG103 X106 AU106 S112 AG112 AU112 AU109 AC103 W14 AG14 AQ35 AT35 Q54 T54 T56:T57 Q56:Q57 BH47 S47 S49 BQ49 P47 P49 AO8 AM8" xr:uid="{00000000-0002-0000-0E00-000000000000}">
      <formula1>$EN$18:$EN$19</formula1>
    </dataValidation>
  </dataValidations>
  <printOptions horizontalCentered="1"/>
  <pageMargins left="0.15748031496062992" right="0.11811023622047245" top="0.19685039370078741" bottom="0.19685039370078741" header="0.19685039370078741" footer="0.19685039370078741"/>
  <pageSetup paperSize="9" scale="48" fitToHeight="0" orientation="portrait" r:id="rId1"/>
  <headerFooter alignWithMargins="0">
    <oddFooter>&amp;R&amp;1#&amp;"Arial"&amp;10&amp;K000000Confidential C</oddFooter>
  </headerFooter>
  <ignoredErrors>
    <ignoredError sqref="AN16 F10:AX10 F11:AG11 AI11:AX11 K25:AW26 F8:J8 AR27 AP8"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802"/>
  <sheetViews>
    <sheetView topLeftCell="A7" zoomScale="60" zoomScaleNormal="60" zoomScalePageLayoutView="55" workbookViewId="0">
      <selection activeCell="B5" sqref="B3:G6"/>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4" width="5.7109375" style="2" customWidth="1"/>
    <col min="35" max="35" width="2.7109375" style="2" customWidth="1"/>
    <col min="36" max="37" width="4.7109375" style="2" customWidth="1"/>
    <col min="38" max="38" width="4.2851562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2.85546875" style="2" customWidth="1"/>
    <col min="48" max="48" width="2.5703125" style="2" customWidth="1"/>
    <col min="49" max="50" width="2.28515625" style="2" customWidth="1"/>
    <col min="51" max="51" width="1.57031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0" ht="21" customHeight="1">
      <c r="A1" s="215"/>
      <c r="B1" s="2084" t="s">
        <v>803</v>
      </c>
      <c r="C1" s="2084"/>
      <c r="D1" s="2084"/>
      <c r="E1" s="2084"/>
      <c r="F1" s="2084"/>
      <c r="G1" s="2084"/>
      <c r="H1" s="2084"/>
      <c r="I1" s="2084"/>
      <c r="J1" s="2084"/>
      <c r="K1" s="2084"/>
      <c r="L1" s="2084"/>
      <c r="M1" s="2084"/>
      <c r="N1" s="2084"/>
      <c r="O1" s="2084"/>
      <c r="P1" s="2084"/>
      <c r="Q1" s="2084"/>
      <c r="R1" s="2084"/>
      <c r="S1" s="2084"/>
      <c r="T1" s="2084"/>
      <c r="U1" s="2084"/>
      <c r="V1" s="2084"/>
      <c r="W1" s="2084"/>
      <c r="X1" s="2084"/>
      <c r="Y1" s="2084"/>
      <c r="Z1" s="2084"/>
      <c r="AA1" s="215"/>
      <c r="AB1" s="215"/>
      <c r="AC1" s="215"/>
      <c r="AD1" s="215"/>
      <c r="AE1" s="215"/>
      <c r="AF1" s="215"/>
      <c r="AG1" s="215"/>
      <c r="AH1" s="215"/>
      <c r="AI1" s="215"/>
      <c r="AJ1" s="215"/>
      <c r="AK1" s="215"/>
      <c r="AZ1" s="25"/>
      <c r="BA1" s="6"/>
      <c r="BG1" s="13" t="s">
        <v>7</v>
      </c>
    </row>
    <row r="2" spans="1:60" ht="63.75" customHeight="1" thickBot="1">
      <c r="B2" s="2085"/>
      <c r="C2" s="2085"/>
      <c r="D2" s="2085"/>
      <c r="E2" s="2085"/>
      <c r="F2" s="2085"/>
      <c r="G2" s="2085"/>
      <c r="H2" s="2085"/>
      <c r="I2" s="2085"/>
      <c r="J2" s="2085"/>
      <c r="K2" s="2085"/>
      <c r="L2" s="2085"/>
      <c r="M2" s="2085"/>
      <c r="N2" s="2085"/>
      <c r="O2" s="2085"/>
      <c r="P2" s="2085"/>
      <c r="Q2" s="2085"/>
      <c r="R2" s="2085"/>
      <c r="S2" s="2085"/>
      <c r="T2" s="2085"/>
      <c r="U2" s="2085"/>
      <c r="V2" s="2085"/>
      <c r="W2" s="2085"/>
      <c r="X2" s="2085"/>
      <c r="Y2" s="2085"/>
      <c r="Z2" s="2085"/>
      <c r="AA2" s="215"/>
      <c r="AB2" s="215"/>
      <c r="AC2" s="215"/>
      <c r="AD2" s="215"/>
      <c r="AE2" s="215"/>
      <c r="AF2" s="215"/>
      <c r="AG2" s="215"/>
      <c r="AH2" s="215"/>
      <c r="AI2" s="215"/>
      <c r="AJ2" s="215"/>
      <c r="AK2" s="215"/>
      <c r="AZ2" s="25"/>
      <c r="BA2" s="1711"/>
      <c r="BB2" s="1711"/>
      <c r="BC2" s="1711"/>
      <c r="BD2" s="1711"/>
      <c r="BG2" s="13"/>
    </row>
    <row r="3" spans="1:60" ht="8.25" customHeight="1">
      <c r="B3" s="2137" t="s">
        <v>664</v>
      </c>
      <c r="C3" s="2169"/>
      <c r="D3" s="886"/>
      <c r="E3" s="886"/>
      <c r="F3" s="887"/>
      <c r="G3" s="887"/>
      <c r="H3" s="888"/>
      <c r="I3" s="889"/>
      <c r="J3" s="886"/>
      <c r="K3" s="886"/>
      <c r="L3" s="886"/>
      <c r="M3" s="886"/>
      <c r="N3" s="887"/>
      <c r="O3" s="887"/>
      <c r="P3" s="886"/>
      <c r="Q3" s="886"/>
      <c r="R3" s="886"/>
      <c r="S3" s="889"/>
      <c r="T3" s="890"/>
      <c r="U3" s="886"/>
      <c r="V3" s="886"/>
      <c r="W3" s="886"/>
      <c r="X3" s="886"/>
      <c r="Y3" s="886"/>
      <c r="Z3" s="887"/>
      <c r="AA3" s="887"/>
      <c r="AB3" s="887"/>
      <c r="AC3" s="887"/>
      <c r="AD3" s="891"/>
      <c r="AE3" s="892"/>
      <c r="AF3" s="887"/>
      <c r="AG3" s="887"/>
      <c r="AH3" s="887"/>
      <c r="AI3" s="887"/>
      <c r="AJ3" s="887"/>
      <c r="AK3" s="887"/>
      <c r="AL3" s="887"/>
      <c r="AM3" s="887"/>
      <c r="AN3" s="887"/>
      <c r="AO3" s="887"/>
      <c r="AP3" s="887"/>
      <c r="AQ3" s="887"/>
      <c r="AR3" s="887"/>
      <c r="AS3" s="887"/>
      <c r="AT3" s="887"/>
      <c r="AU3" s="887"/>
      <c r="AV3" s="887"/>
      <c r="AW3" s="887"/>
      <c r="AX3" s="887"/>
      <c r="AY3" s="891"/>
      <c r="AZ3" s="25"/>
      <c r="BA3" s="1711"/>
      <c r="BB3" s="1711"/>
      <c r="BC3" s="1711"/>
      <c r="BD3" s="1711"/>
    </row>
    <row r="4" spans="1:60" ht="17.25" customHeight="1">
      <c r="B4" s="2138"/>
      <c r="C4" s="2170"/>
      <c r="D4" s="2086" t="str">
        <f>IF('1) INTRODUCIR DATOS'!F3="","",'1) INTRODUCIR DATOS'!F3)</f>
        <v>ALBA</v>
      </c>
      <c r="E4" s="2086"/>
      <c r="F4" s="2086"/>
      <c r="G4" s="2086"/>
      <c r="H4" s="893"/>
      <c r="I4" s="894"/>
      <c r="J4" s="894"/>
      <c r="K4" s="894"/>
      <c r="L4" s="894"/>
      <c r="M4" s="894"/>
      <c r="N4" s="894"/>
      <c r="O4" s="894"/>
      <c r="P4" s="894"/>
      <c r="Q4" s="894"/>
      <c r="R4" s="894"/>
      <c r="S4" s="894"/>
      <c r="T4" s="895"/>
      <c r="U4" s="896"/>
      <c r="V4" s="896"/>
      <c r="W4" s="896"/>
      <c r="X4" s="896"/>
      <c r="Y4" s="896"/>
      <c r="Z4" s="894"/>
      <c r="AA4" s="894"/>
      <c r="AB4" s="894"/>
      <c r="AC4" s="894"/>
      <c r="AD4" s="893"/>
      <c r="AE4" s="897" t="s">
        <v>663</v>
      </c>
      <c r="AF4" s="894"/>
      <c r="AG4" s="894"/>
      <c r="AH4" s="894"/>
      <c r="AI4" s="894"/>
      <c r="AJ4" s="894"/>
      <c r="AK4" s="894"/>
      <c r="AL4" s="894"/>
      <c r="AM4" s="894"/>
      <c r="AN4" s="894"/>
      <c r="AO4" s="894"/>
      <c r="AP4" s="894"/>
      <c r="AQ4" s="894"/>
      <c r="AR4" s="894"/>
      <c r="AS4" s="894"/>
      <c r="AT4" s="894"/>
      <c r="AU4" s="894"/>
      <c r="AV4" s="894"/>
      <c r="AW4" s="894"/>
      <c r="AX4" s="894"/>
      <c r="AY4" s="893"/>
      <c r="AZ4" s="25"/>
      <c r="BA4" s="1711"/>
      <c r="BB4" s="1711"/>
      <c r="BC4" s="1711"/>
      <c r="BD4" s="1711"/>
      <c r="BG4" s="13" t="s">
        <v>286</v>
      </c>
    </row>
    <row r="5" spans="1:60" ht="16.5" customHeight="1">
      <c r="B5" s="897" t="s">
        <v>662</v>
      </c>
      <c r="C5" s="894"/>
      <c r="D5" s="2086"/>
      <c r="E5" s="2086"/>
      <c r="F5" s="2086"/>
      <c r="G5" s="2086"/>
      <c r="H5" s="893"/>
      <c r="I5" s="894"/>
      <c r="J5" s="894"/>
      <c r="K5" s="894"/>
      <c r="L5" s="894"/>
      <c r="M5" s="894"/>
      <c r="N5" s="894"/>
      <c r="O5" s="894"/>
      <c r="P5" s="894"/>
      <c r="Q5" s="894"/>
      <c r="R5" s="894"/>
      <c r="S5" s="894"/>
      <c r="T5" s="898"/>
      <c r="U5" s="899"/>
      <c r="V5" s="899"/>
      <c r="W5" s="899"/>
      <c r="X5" s="899"/>
      <c r="Y5" s="899"/>
      <c r="Z5" s="894"/>
      <c r="AA5" s="894"/>
      <c r="AB5" s="894"/>
      <c r="AC5" s="894"/>
      <c r="AD5" s="893"/>
      <c r="AE5" s="897"/>
      <c r="AF5" s="2164" t="str">
        <f>'1) INTRODUCIR DATOS'!F7&amp;" "&amp;'1) INTRODUCIR DATOS'!F8</f>
        <v>RENE ANTONIO PEREZ</v>
      </c>
      <c r="AG5" s="2164"/>
      <c r="AH5" s="2164"/>
      <c r="AI5" s="2164"/>
      <c r="AJ5" s="2164"/>
      <c r="AK5" s="2164"/>
      <c r="AL5" s="2164"/>
      <c r="AM5" s="2164"/>
      <c r="AN5" s="2164"/>
      <c r="AO5" s="2164"/>
      <c r="AP5" s="2164"/>
      <c r="AQ5" s="2164"/>
      <c r="AR5" s="2164"/>
      <c r="AS5" s="2164"/>
      <c r="AT5" s="2164"/>
      <c r="AU5" s="2164"/>
      <c r="AV5" s="2164"/>
      <c r="AW5" s="2164"/>
      <c r="AX5" s="2164"/>
      <c r="AY5" s="893"/>
      <c r="AZ5" s="25"/>
      <c r="BA5" s="1711"/>
      <c r="BB5" s="1711"/>
      <c r="BC5" s="1711"/>
      <c r="BD5" s="1711"/>
    </row>
    <row r="6" spans="1:60" ht="26.25" customHeight="1">
      <c r="B6" s="897" t="s">
        <v>860</v>
      </c>
      <c r="C6" s="894"/>
      <c r="D6" s="2087"/>
      <c r="E6" s="2087"/>
      <c r="F6" s="2087"/>
      <c r="G6" s="2087"/>
      <c r="H6" s="893"/>
      <c r="I6" s="894" t="s">
        <v>661</v>
      </c>
      <c r="J6" s="894"/>
      <c r="K6" s="894"/>
      <c r="L6" s="894"/>
      <c r="M6" s="894"/>
      <c r="N6" s="2177"/>
      <c r="O6" s="2177"/>
      <c r="P6" s="2177"/>
      <c r="Q6" s="2177"/>
      <c r="R6" s="2177"/>
      <c r="S6" s="894"/>
      <c r="T6" s="898"/>
      <c r="U6" s="2182" t="s">
        <v>660</v>
      </c>
      <c r="V6" s="2182"/>
      <c r="W6" s="2182"/>
      <c r="X6" s="2182"/>
      <c r="Y6" s="2182"/>
      <c r="Z6" s="2182"/>
      <c r="AA6" s="900"/>
      <c r="AB6" s="2178"/>
      <c r="AC6" s="2178"/>
      <c r="AD6" s="901"/>
      <c r="AE6" s="897" t="s">
        <v>659</v>
      </c>
      <c r="AF6" s="894"/>
      <c r="AG6" s="894"/>
      <c r="AH6" s="894"/>
      <c r="AI6" s="894"/>
      <c r="AJ6" s="894"/>
      <c r="AK6" s="894"/>
      <c r="AL6" s="2165"/>
      <c r="AM6" s="2165"/>
      <c r="AN6" s="2165"/>
      <c r="AO6" s="2165"/>
      <c r="AP6" s="2165"/>
      <c r="AQ6" s="2165"/>
      <c r="AR6" s="2165"/>
      <c r="AS6" s="2165"/>
      <c r="AT6" s="2165"/>
      <c r="AU6" s="2165"/>
      <c r="AV6" s="2165"/>
      <c r="AW6" s="2165"/>
      <c r="AX6" s="2165"/>
      <c r="AY6" s="893"/>
      <c r="AZ6" s="25"/>
      <c r="BA6" s="33"/>
      <c r="BB6" s="33"/>
      <c r="BC6" s="33"/>
      <c r="BD6" s="33"/>
    </row>
    <row r="7" spans="1:60" ht="9" customHeight="1" thickBot="1">
      <c r="B7" s="902"/>
      <c r="C7" s="903"/>
      <c r="D7" s="903"/>
      <c r="E7" s="903"/>
      <c r="F7" s="903"/>
      <c r="G7" s="903"/>
      <c r="H7" s="904"/>
      <c r="I7" s="903"/>
      <c r="J7" s="903"/>
      <c r="K7" s="903"/>
      <c r="L7" s="903"/>
      <c r="M7" s="903"/>
      <c r="N7" s="903"/>
      <c r="O7" s="903"/>
      <c r="P7" s="903"/>
      <c r="Q7" s="903"/>
      <c r="R7" s="903"/>
      <c r="S7" s="903"/>
      <c r="T7" s="905"/>
      <c r="U7" s="906"/>
      <c r="V7" s="906"/>
      <c r="W7" s="906"/>
      <c r="X7" s="906"/>
      <c r="Y7" s="903"/>
      <c r="Z7" s="903"/>
      <c r="AA7" s="903"/>
      <c r="AB7" s="903"/>
      <c r="AC7" s="903"/>
      <c r="AD7" s="904"/>
      <c r="AE7" s="902"/>
      <c r="AF7" s="903"/>
      <c r="AG7" s="903"/>
      <c r="AH7" s="903"/>
      <c r="AI7" s="903"/>
      <c r="AJ7" s="903"/>
      <c r="AK7" s="903"/>
      <c r="AL7" s="903"/>
      <c r="AM7" s="907"/>
      <c r="AN7" s="903"/>
      <c r="AO7" s="903"/>
      <c r="AP7" s="903"/>
      <c r="AQ7" s="903"/>
      <c r="AR7" s="903"/>
      <c r="AS7" s="903"/>
      <c r="AT7" s="903"/>
      <c r="AU7" s="903"/>
      <c r="AV7" s="903"/>
      <c r="AW7" s="903"/>
      <c r="AX7" s="903"/>
      <c r="AY7" s="904"/>
      <c r="AZ7" s="25"/>
      <c r="BA7" s="33"/>
      <c r="BB7" s="33"/>
      <c r="BC7" s="33"/>
      <c r="BD7" s="33"/>
    </row>
    <row r="8" spans="1:60" ht="23.65" customHeight="1">
      <c r="B8" s="954" t="s">
        <v>658</v>
      </c>
      <c r="C8" s="887"/>
      <c r="D8" s="887"/>
      <c r="E8" s="887"/>
      <c r="F8" s="887"/>
      <c r="G8" s="887"/>
      <c r="H8" s="887"/>
      <c r="I8" s="887"/>
      <c r="J8" s="887"/>
      <c r="K8" s="887"/>
      <c r="L8" s="887"/>
      <c r="M8" s="887"/>
      <c r="N8" s="887"/>
      <c r="O8" s="887"/>
      <c r="P8" s="891"/>
      <c r="Q8" s="2171" t="s">
        <v>861</v>
      </c>
      <c r="R8" s="2172"/>
      <c r="S8" s="2172"/>
      <c r="T8" s="887"/>
      <c r="U8" s="887"/>
      <c r="V8" s="887"/>
      <c r="W8" s="887"/>
      <c r="X8" s="887"/>
      <c r="Y8" s="887"/>
      <c r="Z8" s="887"/>
      <c r="AA8" s="887"/>
      <c r="AB8" s="887"/>
      <c r="AC8" s="887"/>
      <c r="AD8" s="887"/>
      <c r="AE8" s="887"/>
      <c r="AF8" s="887"/>
      <c r="AG8" s="891"/>
      <c r="AH8" s="2174" t="s">
        <v>657</v>
      </c>
      <c r="AI8" s="2175"/>
      <c r="AJ8" s="2175"/>
      <c r="AK8" s="887"/>
      <c r="AL8" s="887"/>
      <c r="AM8" s="887"/>
      <c r="AN8" s="887"/>
      <c r="AO8" s="887"/>
      <c r="AP8" s="887"/>
      <c r="AQ8" s="887"/>
      <c r="AR8" s="887"/>
      <c r="AS8" s="887"/>
      <c r="AT8" s="887"/>
      <c r="AU8" s="887"/>
      <c r="AV8" s="887"/>
      <c r="AW8" s="887"/>
      <c r="AX8" s="887"/>
      <c r="AY8" s="908"/>
      <c r="AZ8" s="25"/>
    </row>
    <row r="9" spans="1:60" ht="18.75" customHeight="1">
      <c r="B9" s="897" t="s">
        <v>656</v>
      </c>
      <c r="C9" s="894"/>
      <c r="D9" s="894"/>
      <c r="E9" s="2166" t="str">
        <f>IF('1) INTRODUCIR DATOS'!F7="","",'1) INTRODUCIR DATOS'!F7)</f>
        <v>RENE ANTONIO</v>
      </c>
      <c r="F9" s="2166"/>
      <c r="G9" s="2166"/>
      <c r="H9" s="2166"/>
      <c r="I9" s="2166"/>
      <c r="J9" s="2166"/>
      <c r="K9" s="2166"/>
      <c r="L9" s="2166"/>
      <c r="M9" s="2166"/>
      <c r="N9" s="2166"/>
      <c r="O9" s="2166"/>
      <c r="P9" s="893"/>
      <c r="Q9" s="2173"/>
      <c r="R9" s="2090"/>
      <c r="S9" s="2090"/>
      <c r="T9" s="894"/>
      <c r="U9" s="894"/>
      <c r="V9" s="894"/>
      <c r="W9" s="894"/>
      <c r="X9" s="894"/>
      <c r="Y9" s="894"/>
      <c r="Z9" s="894"/>
      <c r="AA9" s="894"/>
      <c r="AB9" s="894"/>
      <c r="AC9" s="894"/>
      <c r="AD9" s="894"/>
      <c r="AE9" s="894"/>
      <c r="AF9" s="894"/>
      <c r="AG9" s="893"/>
      <c r="AH9" s="894" t="s">
        <v>41</v>
      </c>
      <c r="AI9" s="894"/>
      <c r="AJ9" s="894"/>
      <c r="AK9" s="2160" t="str">
        <f>IF('1) INTRODUCIR DATOS'!F54="","",'1) INTRODUCIR DATOS'!F54)</f>
        <v>vf1xxxxxxxxx</v>
      </c>
      <c r="AL9" s="2160"/>
      <c r="AM9" s="2160"/>
      <c r="AN9" s="2160"/>
      <c r="AO9" s="2160"/>
      <c r="AP9" s="2160"/>
      <c r="AQ9" s="2160"/>
      <c r="AR9" s="2160"/>
      <c r="AS9" s="2160"/>
      <c r="AT9" s="2160"/>
      <c r="AU9" s="2160"/>
      <c r="AV9" s="2160"/>
      <c r="AW9" s="2160"/>
      <c r="AX9" s="2160"/>
      <c r="AY9" s="901"/>
      <c r="AZ9" s="25"/>
    </row>
    <row r="10" spans="1:60" ht="9" customHeight="1">
      <c r="B10" s="897"/>
      <c r="C10" s="894"/>
      <c r="D10" s="894"/>
      <c r="E10" s="894"/>
      <c r="F10" s="894"/>
      <c r="G10" s="894"/>
      <c r="H10" s="894"/>
      <c r="I10" s="894"/>
      <c r="J10" s="894"/>
      <c r="K10" s="894"/>
      <c r="L10" s="894"/>
      <c r="M10" s="894"/>
      <c r="N10" s="894"/>
      <c r="O10" s="894"/>
      <c r="P10" s="893"/>
      <c r="Q10" s="909"/>
      <c r="R10" s="909"/>
      <c r="S10" s="909"/>
      <c r="T10" s="894"/>
      <c r="U10" s="894"/>
      <c r="V10" s="894"/>
      <c r="W10" s="894"/>
      <c r="X10" s="894"/>
      <c r="Y10" s="894"/>
      <c r="Z10" s="894"/>
      <c r="AA10" s="894"/>
      <c r="AB10" s="894"/>
      <c r="AC10" s="894"/>
      <c r="AD10" s="894"/>
      <c r="AE10" s="894"/>
      <c r="AF10" s="894"/>
      <c r="AG10" s="893"/>
      <c r="AH10" s="894"/>
      <c r="AI10" s="894"/>
      <c r="AJ10" s="894"/>
      <c r="AK10" s="894"/>
      <c r="AL10" s="894"/>
      <c r="AM10" s="894"/>
      <c r="AN10" s="894"/>
      <c r="AO10" s="894"/>
      <c r="AP10" s="894"/>
      <c r="AQ10" s="910"/>
      <c r="AR10" s="894"/>
      <c r="AS10" s="894"/>
      <c r="AT10" s="894"/>
      <c r="AU10" s="894"/>
      <c r="AV10" s="910"/>
      <c r="AW10" s="894"/>
      <c r="AX10" s="894"/>
      <c r="AY10" s="901"/>
      <c r="AZ10" s="25"/>
    </row>
    <row r="11" spans="1:60" ht="17.25" customHeight="1">
      <c r="B11" s="897"/>
      <c r="C11" s="2166" t="str">
        <f>IF('1) INTRODUCIR DATOS'!F8="","",'1) INTRODUCIR DATOS'!F8)</f>
        <v>PEREZ</v>
      </c>
      <c r="D11" s="2166"/>
      <c r="E11" s="2166"/>
      <c r="F11" s="2166"/>
      <c r="G11" s="2166"/>
      <c r="H11" s="2166"/>
      <c r="I11" s="2166"/>
      <c r="J11" s="2166"/>
      <c r="K11" s="2166"/>
      <c r="L11" s="2166"/>
      <c r="M11" s="2166"/>
      <c r="N11" s="2166"/>
      <c r="O11" s="2166"/>
      <c r="P11" s="893"/>
      <c r="Q11" s="894" t="s">
        <v>655</v>
      </c>
      <c r="R11" s="894"/>
      <c r="S11" s="894"/>
      <c r="T11" s="2160" t="str">
        <f>'1) INTRODUCIR DATOS'!F48&amp;" "</f>
        <v xml:space="preserve">Renault </v>
      </c>
      <c r="U11" s="2160"/>
      <c r="V11" s="2160"/>
      <c r="W11" s="2160"/>
      <c r="X11" s="2160"/>
      <c r="Y11" s="2160"/>
      <c r="Z11" s="2160"/>
      <c r="AA11" s="2160"/>
      <c r="AB11" s="2160"/>
      <c r="AC11" s="2160"/>
      <c r="AD11" s="2160"/>
      <c r="AE11" s="2160"/>
      <c r="AF11" s="2160"/>
      <c r="AG11" s="893"/>
      <c r="AH11" s="897" t="s">
        <v>654</v>
      </c>
      <c r="AI11" s="894"/>
      <c r="AJ11" s="894"/>
      <c r="AK11" s="894"/>
      <c r="AL11" s="894"/>
      <c r="AM11" s="2096" t="s">
        <v>653</v>
      </c>
      <c r="AN11" s="2096"/>
      <c r="AO11" s="2096"/>
      <c r="AP11" s="2097"/>
      <c r="AQ11" s="911"/>
      <c r="AR11" s="894"/>
      <c r="AS11" s="2167" t="s">
        <v>652</v>
      </c>
      <c r="AT11" s="2167"/>
      <c r="AU11" s="2168"/>
      <c r="AV11" s="911"/>
      <c r="AW11" s="894"/>
      <c r="AX11" s="894"/>
      <c r="AY11" s="893"/>
      <c r="AZ11" s="25"/>
    </row>
    <row r="12" spans="1:60" ht="26.25" customHeight="1">
      <c r="B12" s="897" t="s">
        <v>83</v>
      </c>
      <c r="C12" s="894"/>
      <c r="D12" s="894"/>
      <c r="E12" s="2088" t="str">
        <f>IF('1) INTRODUCIR DATOS'!F13="","",'1) INTRODUCIR DATOS'!F13)</f>
        <v>CRTA. NACIONAL II 19</v>
      </c>
      <c r="F12" s="2088"/>
      <c r="G12" s="2088"/>
      <c r="H12" s="2088"/>
      <c r="I12" s="2088"/>
      <c r="J12" s="2088"/>
      <c r="K12" s="2088"/>
      <c r="L12" s="2088"/>
      <c r="M12" s="2088"/>
      <c r="N12" s="2088"/>
      <c r="O12" s="2088"/>
      <c r="P12" s="893"/>
      <c r="Q12" s="894" t="s">
        <v>651</v>
      </c>
      <c r="R12" s="894"/>
      <c r="S12" s="894"/>
      <c r="T12" s="912"/>
      <c r="U12" s="2159" t="str">
        <f>'1) INTRODUCIR DATOS'!F49&amp;" "</f>
        <v xml:space="preserve">Clio </v>
      </c>
      <c r="V12" s="2159"/>
      <c r="W12" s="2159"/>
      <c r="X12" s="2159"/>
      <c r="Y12" s="2159"/>
      <c r="Z12" s="2159"/>
      <c r="AA12" s="2159"/>
      <c r="AB12" s="2159"/>
      <c r="AC12" s="2159"/>
      <c r="AD12" s="2159"/>
      <c r="AE12" s="2159"/>
      <c r="AF12" s="2159"/>
      <c r="AG12" s="893"/>
      <c r="AH12" s="897"/>
      <c r="AI12" s="894"/>
      <c r="AJ12" s="894"/>
      <c r="AK12" s="894"/>
      <c r="AL12" s="894"/>
      <c r="AM12" s="894"/>
      <c r="AN12" s="894"/>
      <c r="AO12" s="894"/>
      <c r="AP12" s="894"/>
      <c r="AQ12" s="894"/>
      <c r="AR12" s="894"/>
      <c r="AS12" s="894"/>
      <c r="AT12" s="894"/>
      <c r="AU12" s="894"/>
      <c r="AV12" s="894"/>
      <c r="AW12" s="894"/>
      <c r="AX12" s="894"/>
      <c r="AY12" s="893"/>
      <c r="AZ12" s="25"/>
    </row>
    <row r="13" spans="1:60" ht="20.25" customHeight="1">
      <c r="B13" s="897"/>
      <c r="C13" s="910"/>
      <c r="D13" s="910"/>
      <c r="E13" s="2087"/>
      <c r="F13" s="2087"/>
      <c r="G13" s="2087"/>
      <c r="H13" s="2087"/>
      <c r="I13" s="2087"/>
      <c r="J13" s="2087"/>
      <c r="K13" s="2087"/>
      <c r="L13" s="2087"/>
      <c r="M13" s="2087"/>
      <c r="N13" s="2087"/>
      <c r="O13" s="2087"/>
      <c r="P13" s="893"/>
      <c r="Q13" s="894" t="s">
        <v>650</v>
      </c>
      <c r="R13" s="894"/>
      <c r="S13" s="894"/>
      <c r="T13" s="2135"/>
      <c r="U13" s="2135"/>
      <c r="V13" s="2135"/>
      <c r="W13" s="2135"/>
      <c r="X13" s="2135"/>
      <c r="Y13" s="2135"/>
      <c r="Z13" s="2135"/>
      <c r="AA13" s="2135"/>
      <c r="AB13" s="2135"/>
      <c r="AC13" s="2135"/>
      <c r="AD13" s="2135"/>
      <c r="AE13" s="2135"/>
      <c r="AF13" s="2135"/>
      <c r="AG13" s="893"/>
      <c r="AH13" s="894" t="s">
        <v>649</v>
      </c>
      <c r="AI13" s="894"/>
      <c r="AJ13" s="894"/>
      <c r="AK13" s="894"/>
      <c r="AL13" s="894"/>
      <c r="AM13" s="894"/>
      <c r="AN13" s="894"/>
      <c r="AO13" s="2167" t="s">
        <v>634</v>
      </c>
      <c r="AP13" s="2168"/>
      <c r="AQ13" s="913"/>
      <c r="AR13" s="914"/>
      <c r="AS13" s="914"/>
      <c r="AT13" s="2132" t="s">
        <v>340</v>
      </c>
      <c r="AU13" s="2133"/>
      <c r="AV13" s="913"/>
      <c r="AW13" s="914"/>
      <c r="AX13" s="914"/>
      <c r="AY13" s="915"/>
      <c r="AZ13" s="25"/>
      <c r="BB13" s="2181" t="s">
        <v>859</v>
      </c>
      <c r="BC13" s="2181"/>
      <c r="BD13" s="2181"/>
      <c r="BE13" s="2181"/>
      <c r="BF13" s="2181"/>
      <c r="BG13" s="2181"/>
      <c r="BH13" s="2181"/>
    </row>
    <row r="14" spans="1:60" ht="26.25" customHeight="1">
      <c r="B14" s="897" t="s">
        <v>86</v>
      </c>
      <c r="C14" s="894"/>
      <c r="D14" s="916"/>
      <c r="E14" s="2159">
        <f>'1) INTRODUCIR DATOS'!F15</f>
        <v>610144404</v>
      </c>
      <c r="F14" s="2159"/>
      <c r="G14" s="2159"/>
      <c r="H14" s="2159"/>
      <c r="I14" s="2159"/>
      <c r="J14" s="2159"/>
      <c r="K14" s="2159"/>
      <c r="L14" s="2159"/>
      <c r="M14" s="2159"/>
      <c r="N14" s="2159"/>
      <c r="O14" s="2159"/>
      <c r="P14" s="893"/>
      <c r="Q14" s="894" t="s">
        <v>648</v>
      </c>
      <c r="R14" s="894"/>
      <c r="S14" s="894"/>
      <c r="T14" s="894"/>
      <c r="U14" s="894"/>
      <c r="V14" s="894"/>
      <c r="W14" s="917"/>
      <c r="X14" s="917"/>
      <c r="Y14" s="917"/>
      <c r="Z14" s="917"/>
      <c r="AA14" s="2161"/>
      <c r="AB14" s="2161"/>
      <c r="AC14" s="2161"/>
      <c r="AD14" s="2161"/>
      <c r="AE14" s="2161"/>
      <c r="AF14" s="2161"/>
      <c r="AG14" s="893"/>
      <c r="AH14" s="894" t="s">
        <v>647</v>
      </c>
      <c r="AI14" s="894"/>
      <c r="AJ14" s="894"/>
      <c r="AK14" s="894"/>
      <c r="AL14" s="918"/>
      <c r="AM14" s="918"/>
      <c r="AN14" s="918"/>
      <c r="AO14" s="918"/>
      <c r="AP14" s="918"/>
      <c r="AQ14" s="2136"/>
      <c r="AR14" s="2136"/>
      <c r="AS14" s="2136"/>
      <c r="AT14" s="2136"/>
      <c r="AU14" s="2136"/>
      <c r="AV14" s="2136"/>
      <c r="AW14" s="2136"/>
      <c r="AX14" s="2136"/>
      <c r="AY14" s="901"/>
      <c r="AZ14" s="25"/>
      <c r="BB14" s="2181"/>
      <c r="BC14" s="2181"/>
      <c r="BD14" s="2181"/>
      <c r="BE14" s="2181"/>
      <c r="BF14" s="2181"/>
      <c r="BG14" s="2181"/>
      <c r="BH14" s="2181"/>
    </row>
    <row r="15" spans="1:60" ht="22.5" customHeight="1">
      <c r="B15" s="897" t="s">
        <v>646</v>
      </c>
      <c r="C15" s="894"/>
      <c r="D15" s="2163">
        <f>'1) INTRODUCIR DATOS'!F16</f>
        <v>0</v>
      </c>
      <c r="E15" s="2163"/>
      <c r="F15" s="2163"/>
      <c r="G15" s="2163"/>
      <c r="H15" s="2163"/>
      <c r="I15" s="2163"/>
      <c r="J15" s="2163"/>
      <c r="K15" s="2163"/>
      <c r="L15" s="2163"/>
      <c r="M15" s="2163"/>
      <c r="N15" s="2163"/>
      <c r="O15" s="2163"/>
      <c r="P15" s="893"/>
      <c r="Q15" s="894" t="s">
        <v>645</v>
      </c>
      <c r="R15" s="894"/>
      <c r="S15" s="894"/>
      <c r="T15" s="894"/>
      <c r="U15" s="894"/>
      <c r="V15" s="894"/>
      <c r="W15" s="2162" t="str">
        <f>'1) INTRODUCIR DATOS'!F50</f>
        <v>xxxxxx</v>
      </c>
      <c r="X15" s="2160"/>
      <c r="Y15" s="2160"/>
      <c r="Z15" s="2160"/>
      <c r="AA15" s="2160"/>
      <c r="AB15" s="2160"/>
      <c r="AC15" s="2160"/>
      <c r="AD15" s="2160"/>
      <c r="AE15" s="2160"/>
      <c r="AF15" s="2160"/>
      <c r="AG15" s="893"/>
      <c r="AH15" s="894" t="s">
        <v>644</v>
      </c>
      <c r="AI15" s="894"/>
      <c r="AJ15" s="894"/>
      <c r="AK15" s="894"/>
      <c r="AL15" s="2136"/>
      <c r="AM15" s="2136"/>
      <c r="AN15" s="2136"/>
      <c r="AO15" s="2136"/>
      <c r="AP15" s="2136"/>
      <c r="AQ15" s="2136"/>
      <c r="AR15" s="2136"/>
      <c r="AS15" s="2136"/>
      <c r="AT15" s="2136"/>
      <c r="AU15" s="2136"/>
      <c r="AV15" s="2136"/>
      <c r="AW15" s="2136"/>
      <c r="AX15" s="2136"/>
      <c r="AY15" s="901"/>
      <c r="AZ15" s="25"/>
      <c r="BA15" s="2" t="str">
        <f>IF(T14="","",T14)</f>
        <v/>
      </c>
      <c r="BB15" s="2181"/>
      <c r="BC15" s="2181"/>
      <c r="BD15" s="2181"/>
      <c r="BE15" s="2181"/>
      <c r="BF15" s="2181"/>
      <c r="BG15" s="2181"/>
      <c r="BH15" s="2181"/>
    </row>
    <row r="16" spans="1:60" ht="23.25" customHeight="1">
      <c r="B16" s="897" t="s">
        <v>643</v>
      </c>
      <c r="C16" s="894"/>
      <c r="D16" s="2159">
        <f>'1) INTRODUCIR DATOS'!F10</f>
        <v>0</v>
      </c>
      <c r="E16" s="2159"/>
      <c r="F16" s="2159"/>
      <c r="G16" s="2159"/>
      <c r="H16" s="2159"/>
      <c r="I16" s="2159"/>
      <c r="J16" s="2159"/>
      <c r="K16" s="2159"/>
      <c r="L16" s="2159"/>
      <c r="M16" s="2159"/>
      <c r="N16" s="2159"/>
      <c r="O16" s="2159"/>
      <c r="P16" s="893"/>
      <c r="Q16" s="894" t="s">
        <v>642</v>
      </c>
      <c r="R16" s="894"/>
      <c r="S16" s="894"/>
      <c r="T16" s="894"/>
      <c r="U16" s="894"/>
      <c r="V16" s="894"/>
      <c r="W16" s="918"/>
      <c r="X16" s="2135"/>
      <c r="Y16" s="2135"/>
      <c r="Z16" s="2135"/>
      <c r="AA16" s="2135"/>
      <c r="AB16" s="2135"/>
      <c r="AC16" s="2135"/>
      <c r="AD16" s="2135"/>
      <c r="AE16" s="2135"/>
      <c r="AF16" s="2135"/>
      <c r="AG16" s="893"/>
      <c r="AH16" s="894" t="s">
        <v>641</v>
      </c>
      <c r="AI16" s="894"/>
      <c r="AJ16" s="894"/>
      <c r="AK16" s="894"/>
      <c r="AL16" s="2135"/>
      <c r="AM16" s="2135"/>
      <c r="AN16" s="2135"/>
      <c r="AO16" s="2135"/>
      <c r="AP16" s="2135"/>
      <c r="AQ16" s="2135"/>
      <c r="AR16" s="2135"/>
      <c r="AS16" s="2135"/>
      <c r="AT16" s="2135"/>
      <c r="AU16" s="2135"/>
      <c r="AV16" s="2135"/>
      <c r="AW16" s="2135"/>
      <c r="AX16" s="2135"/>
      <c r="AY16" s="901"/>
      <c r="AZ16" s="25"/>
      <c r="BB16" s="2181"/>
      <c r="BC16" s="2181"/>
      <c r="BD16" s="2181"/>
      <c r="BE16" s="2181"/>
      <c r="BF16" s="2181"/>
      <c r="BG16" s="2181"/>
      <c r="BH16" s="2181"/>
    </row>
    <row r="17" spans="1:60" ht="18" customHeight="1" thickBot="1">
      <c r="B17" s="902"/>
      <c r="C17" s="903"/>
      <c r="D17" s="903"/>
      <c r="E17" s="903"/>
      <c r="F17" s="903"/>
      <c r="G17" s="903"/>
      <c r="H17" s="903"/>
      <c r="I17" s="903"/>
      <c r="J17" s="903"/>
      <c r="K17" s="903"/>
      <c r="L17" s="903"/>
      <c r="M17" s="903"/>
      <c r="N17" s="903"/>
      <c r="O17" s="903"/>
      <c r="P17" s="904"/>
      <c r="Q17" s="903"/>
      <c r="R17" s="903"/>
      <c r="S17" s="903"/>
      <c r="T17" s="903"/>
      <c r="U17" s="903"/>
      <c r="V17" s="903"/>
      <c r="W17" s="903"/>
      <c r="X17" s="903"/>
      <c r="Y17" s="903"/>
      <c r="Z17" s="903"/>
      <c r="AA17" s="903"/>
      <c r="AB17" s="903"/>
      <c r="AC17" s="903"/>
      <c r="AD17" s="903"/>
      <c r="AE17" s="903"/>
      <c r="AF17" s="903"/>
      <c r="AG17" s="904"/>
      <c r="AH17" s="903"/>
      <c r="AI17" s="903"/>
      <c r="AJ17" s="903"/>
      <c r="AK17" s="903"/>
      <c r="AL17" s="903"/>
      <c r="AM17" s="903"/>
      <c r="AN17" s="903"/>
      <c r="AO17" s="903"/>
      <c r="AP17" s="903"/>
      <c r="AQ17" s="903"/>
      <c r="AR17" s="906"/>
      <c r="AS17" s="906"/>
      <c r="AT17" s="906"/>
      <c r="AU17" s="906"/>
      <c r="AV17" s="906"/>
      <c r="AW17" s="906"/>
      <c r="AX17" s="906"/>
      <c r="AY17" s="919"/>
      <c r="AZ17" s="25"/>
      <c r="BB17" s="2181"/>
      <c r="BC17" s="2181"/>
      <c r="BD17" s="2181"/>
      <c r="BE17" s="2181"/>
      <c r="BF17" s="2181"/>
      <c r="BG17" s="2181"/>
      <c r="BH17" s="2181"/>
    </row>
    <row r="18" spans="1:60" ht="8.25" customHeight="1">
      <c r="B18" s="2171" t="s">
        <v>640</v>
      </c>
      <c r="C18" s="2176" t="s">
        <v>639</v>
      </c>
      <c r="D18" s="2176"/>
      <c r="E18" s="2176"/>
      <c r="F18" s="2176"/>
      <c r="G18" s="2176"/>
      <c r="H18" s="2176"/>
      <c r="I18" s="2176"/>
      <c r="J18" s="920"/>
      <c r="K18" s="920"/>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0"/>
      <c r="AL18" s="920"/>
      <c r="AM18" s="920"/>
      <c r="AN18" s="920"/>
      <c r="AO18" s="920"/>
      <c r="AP18" s="920"/>
      <c r="AQ18" s="920"/>
      <c r="AR18" s="920"/>
      <c r="AS18" s="920"/>
      <c r="AT18" s="920"/>
      <c r="AU18" s="920"/>
      <c r="AV18" s="920"/>
      <c r="AW18" s="920"/>
      <c r="AX18" s="920"/>
      <c r="AY18" s="921"/>
      <c r="AZ18" s="25"/>
      <c r="BB18" s="2181"/>
      <c r="BC18" s="2181"/>
      <c r="BD18" s="2181"/>
      <c r="BE18" s="2181"/>
      <c r="BF18" s="2181"/>
      <c r="BG18" s="2181"/>
      <c r="BH18" s="2181"/>
    </row>
    <row r="19" spans="1:60" ht="18" customHeight="1">
      <c r="B19" s="2173"/>
      <c r="C19" s="2148"/>
      <c r="D19" s="2148"/>
      <c r="E19" s="2148"/>
      <c r="F19" s="2148"/>
      <c r="G19" s="2148"/>
      <c r="H19" s="2148"/>
      <c r="I19" s="2148"/>
      <c r="J19" s="920" t="s">
        <v>638</v>
      </c>
      <c r="K19" s="920"/>
      <c r="L19" s="920"/>
      <c r="M19" s="922"/>
      <c r="N19" s="913"/>
      <c r="O19" s="920"/>
      <c r="P19" s="920"/>
      <c r="Q19" s="920"/>
      <c r="R19" s="2148" t="s">
        <v>637</v>
      </c>
      <c r="S19" s="2148"/>
      <c r="T19" s="2148"/>
      <c r="U19" s="2149"/>
      <c r="V19" s="913"/>
      <c r="W19" s="920"/>
      <c r="X19" s="2147" t="s">
        <v>636</v>
      </c>
      <c r="Y19" s="2147"/>
      <c r="Z19" s="2146"/>
      <c r="AA19" s="913"/>
      <c r="AB19" s="920"/>
      <c r="AC19" s="920"/>
      <c r="AD19" s="920"/>
      <c r="AE19" s="920"/>
      <c r="AF19" s="920" t="s">
        <v>635</v>
      </c>
      <c r="AG19" s="920"/>
      <c r="AH19" s="920"/>
      <c r="AI19" s="920"/>
      <c r="AJ19" s="920"/>
      <c r="AK19" s="894"/>
      <c r="AL19" s="920" t="s">
        <v>634</v>
      </c>
      <c r="AM19" s="913"/>
      <c r="AN19" s="2145" t="s">
        <v>340</v>
      </c>
      <c r="AO19" s="2146"/>
      <c r="AP19" s="913"/>
      <c r="AQ19" s="920"/>
      <c r="AR19" s="920"/>
      <c r="AS19" s="920"/>
      <c r="AT19" s="920"/>
      <c r="AU19" s="920"/>
      <c r="AV19" s="920"/>
      <c r="AW19" s="920"/>
      <c r="AX19" s="920"/>
      <c r="AY19" s="921"/>
      <c r="AZ19" s="25"/>
      <c r="BB19" s="2181"/>
      <c r="BC19" s="2181"/>
      <c r="BD19" s="2181"/>
      <c r="BE19" s="2181"/>
      <c r="BF19" s="2181"/>
      <c r="BG19" s="2181"/>
      <c r="BH19" s="2181"/>
    </row>
    <row r="20" spans="1:60" ht="5.25" customHeight="1" thickBot="1">
      <c r="B20" s="2173"/>
      <c r="C20" s="2148"/>
      <c r="D20" s="2148"/>
      <c r="E20" s="2148"/>
      <c r="F20" s="2148"/>
      <c r="G20" s="2148"/>
      <c r="H20" s="2148"/>
      <c r="I20" s="2148"/>
      <c r="J20" s="920"/>
      <c r="K20" s="920"/>
      <c r="L20" s="920"/>
      <c r="M20" s="920"/>
      <c r="N20" s="920"/>
      <c r="O20" s="920"/>
      <c r="P20" s="920"/>
      <c r="Q20" s="920"/>
      <c r="R20" s="920"/>
      <c r="S20" s="920"/>
      <c r="T20" s="920"/>
      <c r="U20" s="920"/>
      <c r="V20" s="920"/>
      <c r="W20" s="920"/>
      <c r="X20" s="920"/>
      <c r="Y20" s="920"/>
      <c r="Z20" s="920"/>
      <c r="AA20" s="920"/>
      <c r="AB20" s="920"/>
      <c r="AC20" s="920"/>
      <c r="AD20" s="920"/>
      <c r="AE20" s="920"/>
      <c r="AF20" s="920"/>
      <c r="AG20" s="920"/>
      <c r="AH20" s="920"/>
      <c r="AI20" s="920"/>
      <c r="AJ20" s="920"/>
      <c r="AK20" s="920"/>
      <c r="AL20" s="920"/>
      <c r="AM20" s="920"/>
      <c r="AN20" s="920"/>
      <c r="AO20" s="920"/>
      <c r="AP20" s="920"/>
      <c r="AQ20" s="920"/>
      <c r="AR20" s="920"/>
      <c r="AS20" s="920"/>
      <c r="AT20" s="920"/>
      <c r="AU20" s="920"/>
      <c r="AV20" s="920"/>
      <c r="AW20" s="920"/>
      <c r="AX20" s="920"/>
      <c r="AY20" s="921"/>
      <c r="AZ20" s="25"/>
      <c r="BB20" s="2181"/>
      <c r="BC20" s="2181"/>
      <c r="BD20" s="2181"/>
      <c r="BE20" s="2181"/>
      <c r="BF20" s="2181"/>
      <c r="BG20" s="2181"/>
      <c r="BH20" s="2181"/>
    </row>
    <row r="21" spans="1:60" ht="15.75" customHeight="1">
      <c r="A21" s="2179"/>
      <c r="B21" s="923"/>
      <c r="C21" s="924" t="s">
        <v>631</v>
      </c>
      <c r="D21" s="887"/>
      <c r="E21" s="887"/>
      <c r="F21" s="887"/>
      <c r="G21" s="887"/>
      <c r="H21" s="887"/>
      <c r="I21" s="887"/>
      <c r="J21" s="887"/>
      <c r="K21" s="925"/>
      <c r="L21" s="887"/>
      <c r="M21" s="887"/>
      <c r="N21" s="887"/>
      <c r="O21" s="887"/>
      <c r="P21" s="925"/>
      <c r="Q21" s="887"/>
      <c r="R21" s="887"/>
      <c r="S21" s="887"/>
      <c r="T21" s="887"/>
      <c r="U21" s="887"/>
      <c r="V21" s="926"/>
      <c r="W21" s="926"/>
      <c r="X21" s="926"/>
      <c r="Y21" s="887"/>
      <c r="Z21" s="887"/>
      <c r="AA21" s="887"/>
      <c r="AB21" s="887"/>
      <c r="AC21" s="925"/>
      <c r="AD21" s="887"/>
      <c r="AE21" s="887"/>
      <c r="AF21" s="887"/>
      <c r="AG21" s="891"/>
      <c r="AH21" s="927"/>
      <c r="AI21" s="924" t="s">
        <v>630</v>
      </c>
      <c r="AJ21" s="924"/>
      <c r="AK21" s="924"/>
      <c r="AL21" s="924"/>
      <c r="AM21" s="887"/>
      <c r="AN21" s="926"/>
      <c r="AO21" s="926"/>
      <c r="AP21" s="926"/>
      <c r="AQ21" s="926"/>
      <c r="AR21" s="887"/>
      <c r="AS21" s="925"/>
      <c r="AT21" s="928"/>
      <c r="AU21" s="887"/>
      <c r="AV21" s="887"/>
      <c r="AW21" s="887"/>
      <c r="AX21" s="926"/>
      <c r="AY21" s="908"/>
      <c r="AZ21" s="539"/>
    </row>
    <row r="22" spans="1:60" ht="27.75" customHeight="1">
      <c r="A22" s="2179"/>
      <c r="B22" s="955" t="s">
        <v>633</v>
      </c>
      <c r="C22" s="929" t="s">
        <v>629</v>
      </c>
      <c r="D22" s="929"/>
      <c r="E22" s="929"/>
      <c r="F22" s="929"/>
      <c r="G22" s="894"/>
      <c r="H22" s="894"/>
      <c r="I22" s="894"/>
      <c r="J22" s="894"/>
      <c r="K22" s="930"/>
      <c r="L22" s="2150" t="s">
        <v>627</v>
      </c>
      <c r="M22" s="2096"/>
      <c r="N22" s="2096"/>
      <c r="O22" s="2096"/>
      <c r="P22" s="2097"/>
      <c r="Q22" s="894"/>
      <c r="R22" s="929" t="s">
        <v>628</v>
      </c>
      <c r="S22" s="929"/>
      <c r="T22" s="929"/>
      <c r="U22" s="929"/>
      <c r="V22" s="899"/>
      <c r="W22" s="899"/>
      <c r="X22" s="899"/>
      <c r="Y22" s="894"/>
      <c r="Z22" s="894"/>
      <c r="AA22" s="894"/>
      <c r="AB22" s="894"/>
      <c r="AC22" s="894"/>
      <c r="AD22" s="2150" t="s">
        <v>627</v>
      </c>
      <c r="AE22" s="2096"/>
      <c r="AF22" s="2096"/>
      <c r="AG22" s="2151"/>
      <c r="AH22" s="956" t="s">
        <v>632</v>
      </c>
      <c r="AI22" s="2152" t="s">
        <v>862</v>
      </c>
      <c r="AJ22" s="2152"/>
      <c r="AK22" s="2152"/>
      <c r="AL22" s="2152"/>
      <c r="AM22" s="2152"/>
      <c r="AN22" s="2152"/>
      <c r="AO22" s="2152"/>
      <c r="AP22" s="2183"/>
      <c r="AQ22" s="2183"/>
      <c r="AR22" s="2183"/>
      <c r="AS22" s="930"/>
      <c r="AT22" s="2150" t="s">
        <v>627</v>
      </c>
      <c r="AU22" s="2096"/>
      <c r="AV22" s="2096"/>
      <c r="AW22" s="2096"/>
      <c r="AX22" s="2096"/>
      <c r="AY22" s="2151"/>
      <c r="AZ22" s="537"/>
    </row>
    <row r="23" spans="1:60" ht="27.75" customHeight="1">
      <c r="A23" s="2179"/>
      <c r="B23" s="897"/>
      <c r="C23" s="894" t="s">
        <v>592</v>
      </c>
      <c r="D23" s="894"/>
      <c r="E23" s="2136"/>
      <c r="F23" s="2136"/>
      <c r="G23" s="2136"/>
      <c r="H23" s="2136"/>
      <c r="I23" s="2136"/>
      <c r="J23" s="2136"/>
      <c r="K23" s="930"/>
      <c r="L23" s="894"/>
      <c r="M23" s="2136"/>
      <c r="N23" s="2136"/>
      <c r="O23" s="2136"/>
      <c r="P23" s="930"/>
      <c r="Q23" s="894"/>
      <c r="R23" s="894" t="s">
        <v>626</v>
      </c>
      <c r="S23" s="894"/>
      <c r="T23" s="894"/>
      <c r="U23" s="2136"/>
      <c r="V23" s="2136"/>
      <c r="W23" s="2136"/>
      <c r="X23" s="2136"/>
      <c r="Y23" s="2136"/>
      <c r="Z23" s="2136"/>
      <c r="AA23" s="2136"/>
      <c r="AB23" s="2136"/>
      <c r="AC23" s="930"/>
      <c r="AD23" s="894"/>
      <c r="AE23" s="2136"/>
      <c r="AF23" s="2136"/>
      <c r="AG23" s="893"/>
      <c r="AH23" s="894"/>
      <c r="AI23" s="2136"/>
      <c r="AJ23" s="2136"/>
      <c r="AK23" s="2136"/>
      <c r="AL23" s="2136"/>
      <c r="AM23" s="2136"/>
      <c r="AN23" s="2136"/>
      <c r="AO23" s="2136"/>
      <c r="AP23" s="2136"/>
      <c r="AQ23" s="2136"/>
      <c r="AR23" s="2136"/>
      <c r="AS23" s="894"/>
      <c r="AT23" s="931"/>
      <c r="AU23" s="2136"/>
      <c r="AV23" s="2136"/>
      <c r="AW23" s="2136"/>
      <c r="AX23" s="2136"/>
      <c r="AY23" s="893"/>
      <c r="AZ23" s="25"/>
    </row>
    <row r="24" spans="1:60" ht="27.75" customHeight="1">
      <c r="A24" s="2179"/>
      <c r="B24" s="897"/>
      <c r="C24" s="894" t="s">
        <v>211</v>
      </c>
      <c r="D24" s="894"/>
      <c r="E24" s="894"/>
      <c r="F24" s="2135"/>
      <c r="G24" s="2135"/>
      <c r="H24" s="2135"/>
      <c r="I24" s="2135"/>
      <c r="J24" s="2135"/>
      <c r="K24" s="930"/>
      <c r="L24" s="894"/>
      <c r="M24" s="2135"/>
      <c r="N24" s="2135"/>
      <c r="O24" s="2135"/>
      <c r="P24" s="930"/>
      <c r="Q24" s="894"/>
      <c r="R24" s="894" t="s">
        <v>592</v>
      </c>
      <c r="S24" s="894"/>
      <c r="T24" s="894"/>
      <c r="U24" s="2135"/>
      <c r="V24" s="2135"/>
      <c r="W24" s="2135"/>
      <c r="X24" s="2135"/>
      <c r="Y24" s="2135"/>
      <c r="Z24" s="2135"/>
      <c r="AA24" s="2135"/>
      <c r="AB24" s="2135"/>
      <c r="AC24" s="930"/>
      <c r="AD24" s="894"/>
      <c r="AE24" s="2136"/>
      <c r="AF24" s="2136"/>
      <c r="AG24" s="893"/>
      <c r="AH24" s="894"/>
      <c r="AI24" s="929" t="s">
        <v>625</v>
      </c>
      <c r="AJ24" s="894"/>
      <c r="AK24" s="894"/>
      <c r="AL24" s="894"/>
      <c r="AM24" s="894"/>
      <c r="AN24" s="894"/>
      <c r="AO24" s="894"/>
      <c r="AP24" s="894"/>
      <c r="AQ24" s="894"/>
      <c r="AR24" s="894"/>
      <c r="AS24" s="894"/>
      <c r="AT24" s="931"/>
      <c r="AU24" s="2136"/>
      <c r="AV24" s="2136"/>
      <c r="AW24" s="2136"/>
      <c r="AX24" s="2136"/>
      <c r="AY24" s="893"/>
      <c r="AZ24" s="25"/>
    </row>
    <row r="25" spans="1:60" ht="27.75" customHeight="1">
      <c r="A25" s="2179"/>
      <c r="B25" s="897"/>
      <c r="C25" s="894" t="s">
        <v>620</v>
      </c>
      <c r="D25" s="894"/>
      <c r="E25" s="894"/>
      <c r="F25" s="2135"/>
      <c r="G25" s="2135"/>
      <c r="H25" s="2135"/>
      <c r="I25" s="2135"/>
      <c r="J25" s="2135"/>
      <c r="K25" s="930"/>
      <c r="L25" s="894"/>
      <c r="M25" s="2135"/>
      <c r="N25" s="2135"/>
      <c r="O25" s="2135"/>
      <c r="P25" s="930"/>
      <c r="Q25" s="894"/>
      <c r="R25" s="894" t="s">
        <v>624</v>
      </c>
      <c r="S25" s="894"/>
      <c r="T25" s="894"/>
      <c r="U25" s="2135"/>
      <c r="V25" s="2135"/>
      <c r="W25" s="2135"/>
      <c r="X25" s="2135"/>
      <c r="Y25" s="2135"/>
      <c r="Z25" s="2135"/>
      <c r="AA25" s="2135"/>
      <c r="AB25" s="2135"/>
      <c r="AC25" s="930"/>
      <c r="AD25" s="894"/>
      <c r="AE25" s="2136"/>
      <c r="AF25" s="2136"/>
      <c r="AG25" s="893"/>
      <c r="AH25" s="894"/>
      <c r="AI25" s="894"/>
      <c r="AJ25" s="894" t="s">
        <v>623</v>
      </c>
      <c r="AK25" s="894"/>
      <c r="AL25" s="894"/>
      <c r="AM25" s="2136"/>
      <c r="AN25" s="2136"/>
      <c r="AO25" s="2136"/>
      <c r="AP25" s="2136"/>
      <c r="AQ25" s="2136"/>
      <c r="AR25" s="2136"/>
      <c r="AS25" s="894"/>
      <c r="AT25" s="931"/>
      <c r="AU25" s="2136"/>
      <c r="AV25" s="2136"/>
      <c r="AW25" s="2136"/>
      <c r="AX25" s="2136"/>
      <c r="AY25" s="893"/>
      <c r="AZ25" s="25"/>
    </row>
    <row r="26" spans="1:60" ht="27.75" customHeight="1">
      <c r="A26" s="2179"/>
      <c r="B26" s="897"/>
      <c r="C26" s="894" t="s">
        <v>622</v>
      </c>
      <c r="D26" s="894"/>
      <c r="E26" s="894"/>
      <c r="F26" s="894"/>
      <c r="G26" s="894"/>
      <c r="H26" s="2135"/>
      <c r="I26" s="2135"/>
      <c r="J26" s="2135"/>
      <c r="K26" s="930"/>
      <c r="L26" s="894"/>
      <c r="M26" s="2135"/>
      <c r="N26" s="2135"/>
      <c r="O26" s="2135"/>
      <c r="P26" s="930"/>
      <c r="Q26" s="894"/>
      <c r="R26" s="894" t="s">
        <v>622</v>
      </c>
      <c r="S26" s="894"/>
      <c r="T26" s="894"/>
      <c r="U26" s="894"/>
      <c r="V26" s="916"/>
      <c r="W26" s="916"/>
      <c r="X26" s="2135"/>
      <c r="Y26" s="2135"/>
      <c r="Z26" s="2135"/>
      <c r="AA26" s="2135"/>
      <c r="AB26" s="2135"/>
      <c r="AC26" s="930"/>
      <c r="AD26" s="894"/>
      <c r="AE26" s="2136"/>
      <c r="AF26" s="2136"/>
      <c r="AG26" s="893"/>
      <c r="AH26" s="894"/>
      <c r="AI26" s="894"/>
      <c r="AJ26" s="894" t="s">
        <v>621</v>
      </c>
      <c r="AK26" s="894"/>
      <c r="AL26" s="894"/>
      <c r="AM26" s="2135"/>
      <c r="AN26" s="2135"/>
      <c r="AO26" s="2135"/>
      <c r="AP26" s="2135"/>
      <c r="AQ26" s="2135"/>
      <c r="AR26" s="2135"/>
      <c r="AS26" s="894"/>
      <c r="AT26" s="931"/>
      <c r="AU26" s="2136"/>
      <c r="AV26" s="2136"/>
      <c r="AW26" s="2136"/>
      <c r="AX26" s="2136"/>
      <c r="AY26" s="893"/>
      <c r="AZ26" s="25"/>
    </row>
    <row r="27" spans="1:60" ht="27.75" customHeight="1">
      <c r="A27" s="2179"/>
      <c r="B27" s="897"/>
      <c r="C27" s="894" t="s">
        <v>205</v>
      </c>
      <c r="D27" s="894"/>
      <c r="E27" s="894"/>
      <c r="F27" s="2136"/>
      <c r="G27" s="2136"/>
      <c r="H27" s="2136"/>
      <c r="I27" s="2136"/>
      <c r="J27" s="2136"/>
      <c r="K27" s="930"/>
      <c r="L27" s="894"/>
      <c r="M27" s="2135"/>
      <c r="N27" s="2135"/>
      <c r="O27" s="2135"/>
      <c r="P27" s="930"/>
      <c r="Q27" s="894"/>
      <c r="R27" s="894" t="s">
        <v>620</v>
      </c>
      <c r="S27" s="894"/>
      <c r="T27" s="894"/>
      <c r="U27" s="894"/>
      <c r="V27" s="894"/>
      <c r="W27" s="2136"/>
      <c r="X27" s="2136"/>
      <c r="Y27" s="2136"/>
      <c r="Z27" s="2136"/>
      <c r="AA27" s="2136"/>
      <c r="AB27" s="2136"/>
      <c r="AC27" s="930"/>
      <c r="AD27" s="894"/>
      <c r="AE27" s="2136"/>
      <c r="AF27" s="2136"/>
      <c r="AG27" s="893"/>
      <c r="AH27" s="894"/>
      <c r="AI27" s="894"/>
      <c r="AJ27" s="894" t="s">
        <v>619</v>
      </c>
      <c r="AK27" s="894"/>
      <c r="AL27" s="894"/>
      <c r="AM27" s="894"/>
      <c r="AN27" s="894"/>
      <c r="AO27" s="894"/>
      <c r="AP27" s="894"/>
      <c r="AQ27" s="2135"/>
      <c r="AR27" s="2135"/>
      <c r="AS27" s="894"/>
      <c r="AT27" s="931"/>
      <c r="AU27" s="2136"/>
      <c r="AV27" s="2136"/>
      <c r="AW27" s="2136"/>
      <c r="AX27" s="2136"/>
      <c r="AY27" s="893"/>
      <c r="AZ27" s="25"/>
    </row>
    <row r="28" spans="1:60" ht="27.75" customHeight="1">
      <c r="A28" s="2179"/>
      <c r="B28" s="897"/>
      <c r="C28" s="894" t="s">
        <v>203</v>
      </c>
      <c r="D28" s="894"/>
      <c r="E28" s="2136"/>
      <c r="F28" s="2136"/>
      <c r="G28" s="2136"/>
      <c r="H28" s="2136"/>
      <c r="I28" s="2136"/>
      <c r="J28" s="2136"/>
      <c r="K28" s="930"/>
      <c r="L28" s="894"/>
      <c r="M28" s="2135"/>
      <c r="N28" s="2135"/>
      <c r="O28" s="2135"/>
      <c r="P28" s="930"/>
      <c r="Q28" s="894"/>
      <c r="R28" s="894" t="s">
        <v>41</v>
      </c>
      <c r="S28" s="894"/>
      <c r="T28" s="910"/>
      <c r="U28" s="2136"/>
      <c r="V28" s="2136"/>
      <c r="W28" s="2136"/>
      <c r="X28" s="2136"/>
      <c r="Y28" s="2136"/>
      <c r="Z28" s="2136"/>
      <c r="AA28" s="2136"/>
      <c r="AB28" s="2136"/>
      <c r="AC28" s="930"/>
      <c r="AD28" s="894"/>
      <c r="AE28" s="2136"/>
      <c r="AF28" s="2136"/>
      <c r="AG28" s="893"/>
      <c r="AH28" s="894"/>
      <c r="AI28" s="929" t="s">
        <v>618</v>
      </c>
      <c r="AJ28" s="894"/>
      <c r="AK28" s="2136"/>
      <c r="AL28" s="2136"/>
      <c r="AM28" s="2136"/>
      <c r="AN28" s="2136"/>
      <c r="AO28" s="2136"/>
      <c r="AP28" s="2136"/>
      <c r="AQ28" s="2136"/>
      <c r="AR28" s="2136"/>
      <c r="AS28" s="894"/>
      <c r="AT28" s="931"/>
      <c r="AU28" s="2136"/>
      <c r="AV28" s="2136"/>
      <c r="AW28" s="2136"/>
      <c r="AX28" s="2136"/>
      <c r="AY28" s="893"/>
      <c r="AZ28" s="25"/>
    </row>
    <row r="29" spans="1:60" ht="27.75" customHeight="1">
      <c r="A29" s="2179"/>
      <c r="B29" s="897"/>
      <c r="C29" s="929" t="s">
        <v>617</v>
      </c>
      <c r="D29" s="894"/>
      <c r="E29" s="894"/>
      <c r="F29" s="894"/>
      <c r="G29" s="894"/>
      <c r="H29" s="2135"/>
      <c r="I29" s="2135"/>
      <c r="J29" s="2135"/>
      <c r="K29" s="930"/>
      <c r="L29" s="894"/>
      <c r="M29" s="2135"/>
      <c r="N29" s="2135"/>
      <c r="O29" s="2135"/>
      <c r="P29" s="930"/>
      <c r="Q29" s="894"/>
      <c r="R29" s="929" t="s">
        <v>616</v>
      </c>
      <c r="S29" s="894"/>
      <c r="T29" s="894"/>
      <c r="U29" s="894"/>
      <c r="V29" s="894"/>
      <c r="W29" s="894"/>
      <c r="X29" s="894"/>
      <c r="Y29" s="894"/>
      <c r="Z29" s="894"/>
      <c r="AA29" s="894"/>
      <c r="AB29" s="894"/>
      <c r="AC29" s="930"/>
      <c r="AD29" s="894"/>
      <c r="AE29" s="2136"/>
      <c r="AF29" s="2136"/>
      <c r="AG29" s="893"/>
      <c r="AH29" s="894"/>
      <c r="AI29" s="894"/>
      <c r="AJ29" s="894" t="s">
        <v>615</v>
      </c>
      <c r="AK29" s="894"/>
      <c r="AL29" s="894"/>
      <c r="AM29" s="2135"/>
      <c r="AN29" s="2135"/>
      <c r="AO29" s="2135"/>
      <c r="AP29" s="2135"/>
      <c r="AQ29" s="2135"/>
      <c r="AR29" s="2135"/>
      <c r="AS29" s="894"/>
      <c r="AT29" s="931"/>
      <c r="AU29" s="2136"/>
      <c r="AV29" s="2136"/>
      <c r="AW29" s="2136"/>
      <c r="AX29" s="2136"/>
      <c r="AY29" s="893"/>
      <c r="AZ29" s="25"/>
    </row>
    <row r="30" spans="1:60" ht="27.75" customHeight="1">
      <c r="A30" s="2179"/>
      <c r="B30" s="897"/>
      <c r="C30" s="894" t="s">
        <v>614</v>
      </c>
      <c r="D30" s="894"/>
      <c r="E30" s="894"/>
      <c r="F30" s="2136"/>
      <c r="G30" s="2136"/>
      <c r="H30" s="2136"/>
      <c r="I30" s="2136"/>
      <c r="J30" s="2136"/>
      <c r="K30" s="930"/>
      <c r="L30" s="894"/>
      <c r="M30" s="2135"/>
      <c r="N30" s="2135"/>
      <c r="O30" s="2135"/>
      <c r="P30" s="930"/>
      <c r="Q30" s="894"/>
      <c r="R30" s="894" t="s">
        <v>614</v>
      </c>
      <c r="S30" s="894"/>
      <c r="T30" s="894"/>
      <c r="U30" s="894"/>
      <c r="V30" s="2136"/>
      <c r="W30" s="2136"/>
      <c r="X30" s="2136"/>
      <c r="Y30" s="2136"/>
      <c r="Z30" s="2136"/>
      <c r="AA30" s="2136"/>
      <c r="AB30" s="2136"/>
      <c r="AC30" s="930"/>
      <c r="AD30" s="894"/>
      <c r="AE30" s="2136"/>
      <c r="AF30" s="2136"/>
      <c r="AG30" s="893"/>
      <c r="AH30" s="894"/>
      <c r="AI30" s="929" t="s">
        <v>613</v>
      </c>
      <c r="AJ30" s="894"/>
      <c r="AK30" s="894"/>
      <c r="AL30" s="894"/>
      <c r="AM30" s="894"/>
      <c r="AN30" s="894"/>
      <c r="AO30" s="894"/>
      <c r="AP30" s="894"/>
      <c r="AQ30" s="894"/>
      <c r="AR30" s="894"/>
      <c r="AS30" s="894"/>
      <c r="AT30" s="931"/>
      <c r="AU30" s="2136"/>
      <c r="AV30" s="2136"/>
      <c r="AW30" s="2136"/>
      <c r="AX30" s="2136"/>
      <c r="AY30" s="893"/>
      <c r="AZ30" s="25"/>
    </row>
    <row r="31" spans="1:60" ht="27.75" customHeight="1">
      <c r="A31" s="2179"/>
      <c r="B31" s="897"/>
      <c r="C31" s="894" t="s">
        <v>612</v>
      </c>
      <c r="D31" s="894"/>
      <c r="E31" s="894"/>
      <c r="F31" s="2135"/>
      <c r="G31" s="2135"/>
      <c r="H31" s="2135"/>
      <c r="I31" s="2135"/>
      <c r="J31" s="2135"/>
      <c r="K31" s="930"/>
      <c r="L31" s="894"/>
      <c r="M31" s="2135"/>
      <c r="N31" s="2135"/>
      <c r="O31" s="2135"/>
      <c r="P31" s="930"/>
      <c r="Q31" s="894"/>
      <c r="R31" s="894" t="s">
        <v>612</v>
      </c>
      <c r="S31" s="894"/>
      <c r="T31" s="894"/>
      <c r="U31" s="894"/>
      <c r="V31" s="916"/>
      <c r="W31" s="2135"/>
      <c r="X31" s="2135"/>
      <c r="Y31" s="2135"/>
      <c r="Z31" s="2135"/>
      <c r="AA31" s="2135"/>
      <c r="AB31" s="2135"/>
      <c r="AC31" s="930"/>
      <c r="AD31" s="894"/>
      <c r="AE31" s="2136"/>
      <c r="AF31" s="2136"/>
      <c r="AG31" s="893"/>
      <c r="AH31" s="894"/>
      <c r="AI31" s="894"/>
      <c r="AJ31" s="894" t="s">
        <v>611</v>
      </c>
      <c r="AK31" s="894"/>
      <c r="AL31" s="894"/>
      <c r="AM31" s="2136"/>
      <c r="AN31" s="2136"/>
      <c r="AO31" s="2136"/>
      <c r="AP31" s="2136"/>
      <c r="AQ31" s="2136"/>
      <c r="AR31" s="2136"/>
      <c r="AS31" s="894"/>
      <c r="AT31" s="931"/>
      <c r="AU31" s="2136"/>
      <c r="AV31" s="2136"/>
      <c r="AW31" s="2136"/>
      <c r="AX31" s="2136"/>
      <c r="AY31" s="893"/>
      <c r="AZ31" s="25"/>
    </row>
    <row r="32" spans="1:60" ht="27.75" customHeight="1">
      <c r="A32" s="2179"/>
      <c r="B32" s="897"/>
      <c r="C32" s="894" t="s">
        <v>610</v>
      </c>
      <c r="D32" s="894"/>
      <c r="E32" s="894"/>
      <c r="F32" s="2135"/>
      <c r="G32" s="2135"/>
      <c r="H32" s="2135"/>
      <c r="I32" s="2135"/>
      <c r="J32" s="2135"/>
      <c r="K32" s="930"/>
      <c r="L32" s="894"/>
      <c r="M32" s="2135"/>
      <c r="N32" s="2135"/>
      <c r="O32" s="2135"/>
      <c r="P32" s="930"/>
      <c r="Q32" s="894"/>
      <c r="R32" s="894" t="s">
        <v>610</v>
      </c>
      <c r="S32" s="894"/>
      <c r="T32" s="894"/>
      <c r="U32" s="894"/>
      <c r="V32" s="894"/>
      <c r="W32" s="2135"/>
      <c r="X32" s="2135"/>
      <c r="Y32" s="2135"/>
      <c r="Z32" s="2135"/>
      <c r="AA32" s="2135"/>
      <c r="AB32" s="2135"/>
      <c r="AC32" s="930"/>
      <c r="AD32" s="894"/>
      <c r="AE32" s="2136"/>
      <c r="AF32" s="2136"/>
      <c r="AG32" s="893"/>
      <c r="AH32" s="894"/>
      <c r="AI32" s="894"/>
      <c r="AJ32" s="894" t="s">
        <v>601</v>
      </c>
      <c r="AK32" s="894"/>
      <c r="AL32" s="894"/>
      <c r="AM32" s="2135"/>
      <c r="AN32" s="2135"/>
      <c r="AO32" s="2135"/>
      <c r="AP32" s="2135"/>
      <c r="AQ32" s="2135"/>
      <c r="AR32" s="2135"/>
      <c r="AS32" s="894"/>
      <c r="AT32" s="931"/>
      <c r="AU32" s="2136"/>
      <c r="AV32" s="2136"/>
      <c r="AW32" s="2136"/>
      <c r="AX32" s="2136"/>
      <c r="AY32" s="893"/>
      <c r="AZ32" s="25"/>
    </row>
    <row r="33" spans="1:59" ht="27.75" customHeight="1">
      <c r="A33" s="2179"/>
      <c r="B33" s="897"/>
      <c r="C33" s="894" t="s">
        <v>609</v>
      </c>
      <c r="D33" s="894"/>
      <c r="E33" s="894"/>
      <c r="F33" s="916"/>
      <c r="G33" s="2135"/>
      <c r="H33" s="2135"/>
      <c r="I33" s="2135"/>
      <c r="J33" s="2135"/>
      <c r="K33" s="930"/>
      <c r="L33" s="894"/>
      <c r="M33" s="2135"/>
      <c r="N33" s="2135"/>
      <c r="O33" s="2135"/>
      <c r="P33" s="930"/>
      <c r="Q33" s="894"/>
      <c r="R33" s="894" t="s">
        <v>609</v>
      </c>
      <c r="S33" s="894"/>
      <c r="T33" s="894"/>
      <c r="U33" s="894"/>
      <c r="V33" s="894"/>
      <c r="W33" s="2135"/>
      <c r="X33" s="2135"/>
      <c r="Y33" s="2135"/>
      <c r="Z33" s="2135"/>
      <c r="AA33" s="2135"/>
      <c r="AB33" s="2135"/>
      <c r="AC33" s="930"/>
      <c r="AD33" s="894"/>
      <c r="AE33" s="2136"/>
      <c r="AF33" s="2136"/>
      <c r="AG33" s="893"/>
      <c r="AH33" s="894"/>
      <c r="AI33" s="929" t="s">
        <v>608</v>
      </c>
      <c r="AJ33" s="894"/>
      <c r="AK33" s="894"/>
      <c r="AL33" s="894"/>
      <c r="AM33" s="894"/>
      <c r="AN33" s="894"/>
      <c r="AO33" s="894"/>
      <c r="AP33" s="894"/>
      <c r="AQ33" s="894"/>
      <c r="AR33" s="894"/>
      <c r="AS33" s="894"/>
      <c r="AT33" s="931"/>
      <c r="AU33" s="2136"/>
      <c r="AV33" s="2136"/>
      <c r="AW33" s="2136"/>
      <c r="AX33" s="2136"/>
      <c r="AY33" s="893"/>
      <c r="AZ33" s="25"/>
    </row>
    <row r="34" spans="1:59" ht="27.75" customHeight="1">
      <c r="A34" s="2179"/>
      <c r="B34" s="897"/>
      <c r="C34" s="894" t="s">
        <v>607</v>
      </c>
      <c r="D34" s="894"/>
      <c r="E34" s="894"/>
      <c r="F34" s="2136"/>
      <c r="G34" s="2136"/>
      <c r="H34" s="2136"/>
      <c r="I34" s="2136"/>
      <c r="J34" s="2136"/>
      <c r="K34" s="930"/>
      <c r="L34" s="894"/>
      <c r="M34" s="2135"/>
      <c r="N34" s="2135"/>
      <c r="O34" s="2135"/>
      <c r="P34" s="930"/>
      <c r="Q34" s="894"/>
      <c r="R34" s="894" t="s">
        <v>607</v>
      </c>
      <c r="S34" s="894"/>
      <c r="T34" s="894"/>
      <c r="U34" s="894"/>
      <c r="V34" s="2136"/>
      <c r="W34" s="2136"/>
      <c r="X34" s="2136"/>
      <c r="Y34" s="2136"/>
      <c r="Z34" s="2136"/>
      <c r="AA34" s="2136"/>
      <c r="AB34" s="2136"/>
      <c r="AC34" s="930"/>
      <c r="AD34" s="894"/>
      <c r="AE34" s="2136"/>
      <c r="AF34" s="2136"/>
      <c r="AG34" s="893"/>
      <c r="AH34" s="894"/>
      <c r="AI34" s="894"/>
      <c r="AJ34" s="894" t="s">
        <v>606</v>
      </c>
      <c r="AK34" s="894"/>
      <c r="AL34" s="2136"/>
      <c r="AM34" s="2136"/>
      <c r="AN34" s="2136"/>
      <c r="AO34" s="2136"/>
      <c r="AP34" s="2136"/>
      <c r="AQ34" s="2136"/>
      <c r="AR34" s="2136"/>
      <c r="AS34" s="894"/>
      <c r="AT34" s="931"/>
      <c r="AU34" s="2136"/>
      <c r="AV34" s="2136"/>
      <c r="AW34" s="2136"/>
      <c r="AX34" s="2136"/>
      <c r="AY34" s="893"/>
      <c r="AZ34" s="25"/>
    </row>
    <row r="35" spans="1:59" ht="27.75" customHeight="1">
      <c r="A35" s="2179"/>
      <c r="B35" s="897"/>
      <c r="C35" s="894" t="s">
        <v>605</v>
      </c>
      <c r="D35" s="894"/>
      <c r="E35" s="894"/>
      <c r="F35" s="894"/>
      <c r="G35" s="2135"/>
      <c r="H35" s="2135"/>
      <c r="I35" s="2135"/>
      <c r="J35" s="2135"/>
      <c r="K35" s="930"/>
      <c r="L35" s="894"/>
      <c r="M35" s="2135"/>
      <c r="N35" s="2135"/>
      <c r="O35" s="2135"/>
      <c r="P35" s="930"/>
      <c r="Q35" s="894"/>
      <c r="R35" s="894" t="s">
        <v>605</v>
      </c>
      <c r="S35" s="894"/>
      <c r="T35" s="894"/>
      <c r="U35" s="894"/>
      <c r="V35" s="916"/>
      <c r="W35" s="932"/>
      <c r="X35" s="2135"/>
      <c r="Y35" s="2135"/>
      <c r="Z35" s="2135"/>
      <c r="AA35" s="2135"/>
      <c r="AB35" s="2135"/>
      <c r="AC35" s="930"/>
      <c r="AD35" s="894"/>
      <c r="AE35" s="2136"/>
      <c r="AF35" s="2136"/>
      <c r="AG35" s="893"/>
      <c r="AH35" s="894"/>
      <c r="AI35" s="894"/>
      <c r="AJ35" s="894" t="s">
        <v>604</v>
      </c>
      <c r="AK35" s="894"/>
      <c r="AL35" s="894"/>
      <c r="AM35" s="894"/>
      <c r="AN35" s="894"/>
      <c r="AO35" s="2135"/>
      <c r="AP35" s="2135"/>
      <c r="AQ35" s="2135"/>
      <c r="AR35" s="2135"/>
      <c r="AS35" s="894"/>
      <c r="AT35" s="931"/>
      <c r="AU35" s="2136"/>
      <c r="AV35" s="2136"/>
      <c r="AW35" s="2136"/>
      <c r="AX35" s="2136"/>
      <c r="AY35" s="893"/>
      <c r="AZ35" s="25"/>
    </row>
    <row r="36" spans="1:59" ht="27.75" customHeight="1">
      <c r="A36" s="2179"/>
      <c r="B36" s="897"/>
      <c r="C36" s="894" t="s">
        <v>603</v>
      </c>
      <c r="D36" s="894"/>
      <c r="E36" s="894"/>
      <c r="F36" s="2136"/>
      <c r="G36" s="2136"/>
      <c r="H36" s="2136"/>
      <c r="I36" s="2136"/>
      <c r="J36" s="2136"/>
      <c r="K36" s="930"/>
      <c r="L36" s="894"/>
      <c r="M36" s="2135"/>
      <c r="N36" s="2135"/>
      <c r="O36" s="2135"/>
      <c r="P36" s="930"/>
      <c r="Q36" s="894"/>
      <c r="R36" s="894" t="s">
        <v>603</v>
      </c>
      <c r="S36" s="894"/>
      <c r="T36" s="894"/>
      <c r="U36" s="894"/>
      <c r="V36" s="894"/>
      <c r="W36" s="2135"/>
      <c r="X36" s="2135"/>
      <c r="Y36" s="2135"/>
      <c r="Z36" s="2135"/>
      <c r="AA36" s="2135"/>
      <c r="AB36" s="2135"/>
      <c r="AC36" s="930"/>
      <c r="AD36" s="894"/>
      <c r="AE36" s="2136"/>
      <c r="AF36" s="2136"/>
      <c r="AG36" s="893"/>
      <c r="AH36" s="894"/>
      <c r="AI36" s="894"/>
      <c r="AJ36" s="894" t="s">
        <v>602</v>
      </c>
      <c r="AK36" s="894"/>
      <c r="AL36" s="894"/>
      <c r="AM36" s="2136"/>
      <c r="AN36" s="2136"/>
      <c r="AO36" s="2136"/>
      <c r="AP36" s="2136"/>
      <c r="AQ36" s="2136"/>
      <c r="AR36" s="2136"/>
      <c r="AS36" s="894"/>
      <c r="AT36" s="931"/>
      <c r="AU36" s="2136"/>
      <c r="AV36" s="2136"/>
      <c r="AW36" s="2136"/>
      <c r="AX36" s="2136"/>
      <c r="AY36" s="893"/>
      <c r="AZ36" s="25"/>
    </row>
    <row r="37" spans="1:59" ht="27.75" customHeight="1">
      <c r="A37" s="2179"/>
      <c r="B37" s="897"/>
      <c r="C37" s="894" t="s">
        <v>601</v>
      </c>
      <c r="D37" s="894"/>
      <c r="E37" s="894"/>
      <c r="F37" s="2135"/>
      <c r="G37" s="2135"/>
      <c r="H37" s="2135"/>
      <c r="I37" s="2135"/>
      <c r="J37" s="2135"/>
      <c r="K37" s="930"/>
      <c r="L37" s="894"/>
      <c r="M37" s="2135"/>
      <c r="N37" s="2135"/>
      <c r="O37" s="2135"/>
      <c r="P37" s="930"/>
      <c r="Q37" s="894"/>
      <c r="R37" s="894" t="s">
        <v>601</v>
      </c>
      <c r="S37" s="894"/>
      <c r="T37" s="894"/>
      <c r="U37" s="894"/>
      <c r="V37" s="2136"/>
      <c r="W37" s="2136"/>
      <c r="X37" s="2136"/>
      <c r="Y37" s="2136"/>
      <c r="Z37" s="2136"/>
      <c r="AA37" s="2136"/>
      <c r="AB37" s="2136"/>
      <c r="AC37" s="930"/>
      <c r="AD37" s="894"/>
      <c r="AE37" s="2136"/>
      <c r="AF37" s="2136"/>
      <c r="AG37" s="893"/>
      <c r="AH37" s="894"/>
      <c r="AI37" s="894"/>
      <c r="AJ37" s="894" t="s">
        <v>600</v>
      </c>
      <c r="AK37" s="894"/>
      <c r="AL37" s="894"/>
      <c r="AM37" s="2135"/>
      <c r="AN37" s="2135"/>
      <c r="AO37" s="2135"/>
      <c r="AP37" s="2135"/>
      <c r="AQ37" s="2135"/>
      <c r="AR37" s="2135"/>
      <c r="AS37" s="894"/>
      <c r="AT37" s="931"/>
      <c r="AU37" s="2136"/>
      <c r="AV37" s="2136"/>
      <c r="AW37" s="2136"/>
      <c r="AX37" s="2136"/>
      <c r="AY37" s="893"/>
      <c r="AZ37" s="25"/>
    </row>
    <row r="38" spans="1:59" ht="27.75" customHeight="1">
      <c r="A38" s="2179"/>
      <c r="B38" s="897"/>
      <c r="C38" s="929" t="s">
        <v>175</v>
      </c>
      <c r="D38" s="929"/>
      <c r="E38" s="929"/>
      <c r="F38" s="2135"/>
      <c r="G38" s="2135"/>
      <c r="H38" s="2135"/>
      <c r="I38" s="2135"/>
      <c r="J38" s="2135"/>
      <c r="K38" s="930"/>
      <c r="L38" s="894"/>
      <c r="M38" s="2135"/>
      <c r="N38" s="2135"/>
      <c r="O38" s="2135"/>
      <c r="P38" s="930"/>
      <c r="Q38" s="894"/>
      <c r="R38" s="894" t="s">
        <v>599</v>
      </c>
      <c r="S38" s="894"/>
      <c r="T38" s="894"/>
      <c r="U38" s="894"/>
      <c r="V38" s="894"/>
      <c r="W38" s="916"/>
      <c r="X38" s="916"/>
      <c r="Y38" s="2135"/>
      <c r="Z38" s="2135"/>
      <c r="AA38" s="2135"/>
      <c r="AB38" s="2135"/>
      <c r="AC38" s="930"/>
      <c r="AD38" s="894"/>
      <c r="AE38" s="2136"/>
      <c r="AF38" s="2136"/>
      <c r="AG38" s="893"/>
      <c r="AH38" s="894"/>
      <c r="AI38" s="894"/>
      <c r="AJ38" s="894" t="s">
        <v>598</v>
      </c>
      <c r="AK38" s="894"/>
      <c r="AL38" s="894"/>
      <c r="AM38" s="2135"/>
      <c r="AN38" s="2135"/>
      <c r="AO38" s="2135"/>
      <c r="AP38" s="2135"/>
      <c r="AQ38" s="2135"/>
      <c r="AR38" s="2135"/>
      <c r="AS38" s="894"/>
      <c r="AT38" s="931"/>
      <c r="AU38" s="2136"/>
      <c r="AV38" s="2136"/>
      <c r="AW38" s="2136"/>
      <c r="AX38" s="2136"/>
      <c r="AY38" s="893"/>
      <c r="AZ38" s="25"/>
    </row>
    <row r="39" spans="1:59" ht="27.75" customHeight="1">
      <c r="A39" s="2179"/>
      <c r="B39" s="897"/>
      <c r="C39" s="894" t="s">
        <v>597</v>
      </c>
      <c r="D39" s="894"/>
      <c r="E39" s="894"/>
      <c r="F39" s="2135"/>
      <c r="G39" s="2135"/>
      <c r="H39" s="2135"/>
      <c r="I39" s="2135"/>
      <c r="J39" s="2135"/>
      <c r="K39" s="930"/>
      <c r="L39" s="894"/>
      <c r="M39" s="2135"/>
      <c r="N39" s="2135"/>
      <c r="O39" s="2135"/>
      <c r="P39" s="930"/>
      <c r="Q39" s="894"/>
      <c r="R39" s="2136"/>
      <c r="S39" s="2136"/>
      <c r="T39" s="2136"/>
      <c r="U39" s="2136"/>
      <c r="V39" s="2136"/>
      <c r="W39" s="2136"/>
      <c r="X39" s="2136"/>
      <c r="Y39" s="2136"/>
      <c r="Z39" s="2136"/>
      <c r="AA39" s="2136"/>
      <c r="AB39" s="2136"/>
      <c r="AC39" s="930"/>
      <c r="AD39" s="894"/>
      <c r="AE39" s="2136"/>
      <c r="AF39" s="2136"/>
      <c r="AG39" s="893"/>
      <c r="AH39" s="894"/>
      <c r="AI39" s="894"/>
      <c r="AJ39" s="894" t="s">
        <v>596</v>
      </c>
      <c r="AK39" s="894"/>
      <c r="AL39" s="894"/>
      <c r="AM39" s="2135"/>
      <c r="AN39" s="2135"/>
      <c r="AO39" s="2135"/>
      <c r="AP39" s="2135"/>
      <c r="AQ39" s="2135"/>
      <c r="AR39" s="2135"/>
      <c r="AS39" s="894"/>
      <c r="AT39" s="931"/>
      <c r="AU39" s="2136"/>
      <c r="AV39" s="2136"/>
      <c r="AW39" s="2136"/>
      <c r="AX39" s="2136"/>
      <c r="AY39" s="893"/>
      <c r="AZ39" s="25"/>
    </row>
    <row r="40" spans="1:59" ht="27.75" customHeight="1">
      <c r="A40" s="2179"/>
      <c r="B40" s="897"/>
      <c r="C40" s="894" t="s">
        <v>595</v>
      </c>
      <c r="D40" s="894"/>
      <c r="E40" s="894"/>
      <c r="F40" s="2135"/>
      <c r="G40" s="2135"/>
      <c r="H40" s="2135"/>
      <c r="I40" s="2135"/>
      <c r="J40" s="2135"/>
      <c r="K40" s="930"/>
      <c r="L40" s="894"/>
      <c r="M40" s="2135"/>
      <c r="N40" s="2135"/>
      <c r="O40" s="2135"/>
      <c r="P40" s="930"/>
      <c r="Q40" s="894"/>
      <c r="R40" s="2135"/>
      <c r="S40" s="2135"/>
      <c r="T40" s="2135"/>
      <c r="U40" s="2135"/>
      <c r="V40" s="2135"/>
      <c r="W40" s="2135"/>
      <c r="X40" s="2135"/>
      <c r="Y40" s="2135"/>
      <c r="Z40" s="2135"/>
      <c r="AA40" s="2135"/>
      <c r="AB40" s="2135"/>
      <c r="AC40" s="930"/>
      <c r="AD40" s="894"/>
      <c r="AE40" s="2136"/>
      <c r="AF40" s="2136"/>
      <c r="AG40" s="893"/>
      <c r="AH40" s="894"/>
      <c r="AI40" s="929" t="s">
        <v>594</v>
      </c>
      <c r="AJ40" s="894"/>
      <c r="AK40" s="894"/>
      <c r="AL40" s="894"/>
      <c r="AM40" s="2135"/>
      <c r="AN40" s="2135"/>
      <c r="AO40" s="2135"/>
      <c r="AP40" s="2135"/>
      <c r="AQ40" s="2135"/>
      <c r="AR40" s="2135"/>
      <c r="AS40" s="894"/>
      <c r="AT40" s="931"/>
      <c r="AU40" s="2136"/>
      <c r="AV40" s="2136"/>
      <c r="AW40" s="2136"/>
      <c r="AX40" s="2136"/>
      <c r="AY40" s="893"/>
      <c r="AZ40" s="25"/>
    </row>
    <row r="41" spans="1:59" ht="27.75" customHeight="1">
      <c r="A41" s="2179"/>
      <c r="B41" s="897"/>
      <c r="C41" s="894" t="s">
        <v>593</v>
      </c>
      <c r="D41" s="894"/>
      <c r="E41" s="894"/>
      <c r="F41" s="916"/>
      <c r="G41" s="2135"/>
      <c r="H41" s="2135"/>
      <c r="I41" s="2135"/>
      <c r="J41" s="2135"/>
      <c r="K41" s="930"/>
      <c r="L41" s="894"/>
      <c r="M41" s="2135"/>
      <c r="N41" s="2135"/>
      <c r="O41" s="2135"/>
      <c r="P41" s="930"/>
      <c r="Q41" s="894"/>
      <c r="R41" s="894" t="s">
        <v>592</v>
      </c>
      <c r="S41" s="894"/>
      <c r="T41" s="932"/>
      <c r="U41" s="2135"/>
      <c r="V41" s="2135"/>
      <c r="W41" s="2135"/>
      <c r="X41" s="2135"/>
      <c r="Y41" s="2135"/>
      <c r="Z41" s="2135"/>
      <c r="AA41" s="2135"/>
      <c r="AB41" s="2135"/>
      <c r="AC41" s="930"/>
      <c r="AD41" s="894"/>
      <c r="AE41" s="2136"/>
      <c r="AF41" s="2136"/>
      <c r="AG41" s="893"/>
      <c r="AH41" s="894"/>
      <c r="AI41" s="929" t="s">
        <v>591</v>
      </c>
      <c r="AJ41" s="894"/>
      <c r="AK41" s="894"/>
      <c r="AL41" s="894"/>
      <c r="AM41" s="894"/>
      <c r="AN41" s="894"/>
      <c r="AO41" s="894"/>
      <c r="AP41" s="894"/>
      <c r="AQ41" s="894"/>
      <c r="AR41" s="894"/>
      <c r="AS41" s="894"/>
      <c r="AT41" s="931"/>
      <c r="AU41" s="2136"/>
      <c r="AV41" s="2136"/>
      <c r="AW41" s="2136"/>
      <c r="AX41" s="2136"/>
      <c r="AY41" s="893"/>
      <c r="AZ41" s="25"/>
      <c r="BE41" s="529"/>
      <c r="BF41" s="529"/>
      <c r="BG41" s="529"/>
    </row>
    <row r="42" spans="1:59" ht="27.75" customHeight="1">
      <c r="A42" s="2179"/>
      <c r="B42" s="897"/>
      <c r="C42" s="929" t="s">
        <v>590</v>
      </c>
      <c r="D42" s="929"/>
      <c r="E42" s="929"/>
      <c r="F42" s="2136"/>
      <c r="G42" s="2136"/>
      <c r="H42" s="2136"/>
      <c r="I42" s="2136"/>
      <c r="J42" s="2136"/>
      <c r="K42" s="930"/>
      <c r="L42" s="894"/>
      <c r="M42" s="2135"/>
      <c r="N42" s="2135"/>
      <c r="O42" s="2135"/>
      <c r="P42" s="930"/>
      <c r="Q42" s="894"/>
      <c r="R42" s="894" t="s">
        <v>589</v>
      </c>
      <c r="S42" s="894"/>
      <c r="T42" s="894"/>
      <c r="U42" s="894"/>
      <c r="V42" s="894"/>
      <c r="W42" s="916"/>
      <c r="X42" s="2135"/>
      <c r="Y42" s="2135"/>
      <c r="Z42" s="2135"/>
      <c r="AA42" s="2135"/>
      <c r="AB42" s="2135"/>
      <c r="AC42" s="930"/>
      <c r="AD42" s="894"/>
      <c r="AE42" s="2136"/>
      <c r="AF42" s="2136"/>
      <c r="AG42" s="893"/>
      <c r="AH42" s="894"/>
      <c r="AI42" s="894"/>
      <c r="AJ42" s="894" t="s">
        <v>588</v>
      </c>
      <c r="AK42" s="894"/>
      <c r="AL42" s="894"/>
      <c r="AM42" s="894"/>
      <c r="AN42" s="894"/>
      <c r="AO42" s="894"/>
      <c r="AP42" s="894"/>
      <c r="AQ42" s="894"/>
      <c r="AR42" s="894"/>
      <c r="AS42" s="894"/>
      <c r="AT42" s="931"/>
      <c r="AU42" s="2136"/>
      <c r="AV42" s="2136"/>
      <c r="AW42" s="2136"/>
      <c r="AX42" s="2136"/>
      <c r="AY42" s="893"/>
      <c r="AZ42" s="25"/>
      <c r="BE42" s="529" t="s">
        <v>574</v>
      </c>
      <c r="BF42" s="529" t="s">
        <v>573</v>
      </c>
      <c r="BG42" s="529" t="s">
        <v>572</v>
      </c>
    </row>
    <row r="43" spans="1:59" ht="27.75" customHeight="1">
      <c r="B43" s="897"/>
      <c r="C43" s="894" t="s">
        <v>587</v>
      </c>
      <c r="D43" s="894"/>
      <c r="E43" s="894"/>
      <c r="F43" s="2135"/>
      <c r="G43" s="2135"/>
      <c r="H43" s="2135"/>
      <c r="I43" s="2135"/>
      <c r="J43" s="2135"/>
      <c r="K43" s="930"/>
      <c r="L43" s="894"/>
      <c r="M43" s="2135"/>
      <c r="N43" s="2135"/>
      <c r="O43" s="2135"/>
      <c r="P43" s="930"/>
      <c r="Q43" s="894"/>
      <c r="R43" s="2136"/>
      <c r="S43" s="2136"/>
      <c r="T43" s="2136"/>
      <c r="U43" s="2136"/>
      <c r="V43" s="2136"/>
      <c r="W43" s="2136"/>
      <c r="X43" s="2136"/>
      <c r="Y43" s="2136"/>
      <c r="Z43" s="2136"/>
      <c r="AA43" s="2136"/>
      <c r="AB43" s="2136"/>
      <c r="AC43" s="930"/>
      <c r="AD43" s="894"/>
      <c r="AE43" s="2136"/>
      <c r="AF43" s="2136"/>
      <c r="AG43" s="893"/>
      <c r="AH43" s="894"/>
      <c r="AI43" s="2136"/>
      <c r="AJ43" s="2136"/>
      <c r="AK43" s="2136"/>
      <c r="AL43" s="2136"/>
      <c r="AM43" s="2136"/>
      <c r="AN43" s="2136"/>
      <c r="AO43" s="2136"/>
      <c r="AP43" s="2136"/>
      <c r="AQ43" s="2136"/>
      <c r="AR43" s="2136"/>
      <c r="AS43" s="894"/>
      <c r="AT43" s="931"/>
      <c r="AU43" s="2136"/>
      <c r="AV43" s="2136"/>
      <c r="AW43" s="2136"/>
      <c r="AX43" s="2136"/>
      <c r="AY43" s="893"/>
      <c r="AZ43" s="25"/>
      <c r="BE43" s="534" t="s">
        <v>586</v>
      </c>
      <c r="BF43" s="534" t="s">
        <v>585</v>
      </c>
      <c r="BG43" s="534" t="s">
        <v>584</v>
      </c>
    </row>
    <row r="44" spans="1:59" ht="12.75" customHeight="1" thickBot="1">
      <c r="B44" s="902"/>
      <c r="C44" s="903"/>
      <c r="D44" s="903"/>
      <c r="E44" s="903"/>
      <c r="F44" s="903"/>
      <c r="G44" s="903"/>
      <c r="H44" s="903"/>
      <c r="I44" s="903"/>
      <c r="J44" s="903"/>
      <c r="K44" s="933"/>
      <c r="L44" s="903"/>
      <c r="M44" s="903"/>
      <c r="N44" s="903"/>
      <c r="O44" s="903"/>
      <c r="P44" s="933"/>
      <c r="Q44" s="903"/>
      <c r="R44" s="903"/>
      <c r="S44" s="903"/>
      <c r="T44" s="903"/>
      <c r="U44" s="903"/>
      <c r="V44" s="903"/>
      <c r="W44" s="903"/>
      <c r="X44" s="903"/>
      <c r="Y44" s="903"/>
      <c r="Z44" s="903"/>
      <c r="AA44" s="903"/>
      <c r="AB44" s="903"/>
      <c r="AC44" s="933"/>
      <c r="AD44" s="903"/>
      <c r="AE44" s="903"/>
      <c r="AF44" s="903"/>
      <c r="AG44" s="904"/>
      <c r="AH44" s="903"/>
      <c r="AI44" s="903"/>
      <c r="AJ44" s="903"/>
      <c r="AK44" s="903"/>
      <c r="AL44" s="903"/>
      <c r="AM44" s="903"/>
      <c r="AN44" s="903"/>
      <c r="AO44" s="903"/>
      <c r="AP44" s="903"/>
      <c r="AQ44" s="903"/>
      <c r="AR44" s="903"/>
      <c r="AS44" s="903"/>
      <c r="AT44" s="934"/>
      <c r="AU44" s="903"/>
      <c r="AV44" s="903"/>
      <c r="AW44" s="903"/>
      <c r="AX44" s="903"/>
      <c r="AY44" s="904"/>
      <c r="AZ44" s="25"/>
      <c r="BE44" s="529"/>
      <c r="BF44" s="529"/>
      <c r="BG44" s="529"/>
    </row>
    <row r="45" spans="1:59" ht="8.25" customHeight="1">
      <c r="B45" s="2137" t="s">
        <v>583</v>
      </c>
      <c r="C45" s="887"/>
      <c r="D45" s="887"/>
      <c r="E45" s="887"/>
      <c r="F45" s="887"/>
      <c r="G45" s="887"/>
      <c r="H45" s="887"/>
      <c r="I45" s="887"/>
      <c r="J45" s="887"/>
      <c r="K45" s="887"/>
      <c r="L45" s="887"/>
      <c r="M45" s="887"/>
      <c r="N45" s="887"/>
      <c r="O45" s="887"/>
      <c r="P45" s="887"/>
      <c r="Q45" s="887"/>
      <c r="R45" s="887"/>
      <c r="S45" s="887"/>
      <c r="T45" s="887"/>
      <c r="U45" s="887"/>
      <c r="V45" s="887"/>
      <c r="W45" s="887"/>
      <c r="X45" s="887"/>
      <c r="Y45" s="887"/>
      <c r="Z45" s="887"/>
      <c r="AA45" s="887"/>
      <c r="AB45" s="887"/>
      <c r="AC45" s="887"/>
      <c r="AD45" s="887"/>
      <c r="AE45" s="887"/>
      <c r="AF45" s="887"/>
      <c r="AG45" s="887"/>
      <c r="AH45" s="887"/>
      <c r="AI45" s="887"/>
      <c r="AJ45" s="887"/>
      <c r="AK45" s="887"/>
      <c r="AL45" s="887"/>
      <c r="AM45" s="887"/>
      <c r="AN45" s="887"/>
      <c r="AO45" s="887"/>
      <c r="AP45" s="887"/>
      <c r="AQ45" s="887"/>
      <c r="AR45" s="887"/>
      <c r="AS45" s="887"/>
      <c r="AT45" s="887"/>
      <c r="AU45" s="887"/>
      <c r="AV45" s="887"/>
      <c r="AW45" s="887"/>
      <c r="AX45" s="887"/>
      <c r="AY45" s="935"/>
      <c r="AZ45" s="25"/>
      <c r="BE45" s="529"/>
      <c r="BF45" s="529"/>
      <c r="BG45" s="529"/>
    </row>
    <row r="46" spans="1:59" ht="18.75" customHeight="1">
      <c r="B46" s="2138"/>
      <c r="C46" s="929" t="s">
        <v>582</v>
      </c>
      <c r="D46" s="929"/>
      <c r="E46" s="929"/>
      <c r="F46" s="929"/>
      <c r="G46" s="929" t="s">
        <v>36</v>
      </c>
      <c r="H46" s="929"/>
      <c r="I46" s="2158"/>
      <c r="J46" s="2158"/>
      <c r="K46" s="2158"/>
      <c r="L46" s="2158"/>
      <c r="M46" s="2158"/>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929"/>
      <c r="AL46" s="929"/>
      <c r="AM46" s="929"/>
      <c r="AN46" s="929"/>
      <c r="AO46" s="929"/>
      <c r="AP46" s="929"/>
      <c r="AQ46" s="929"/>
      <c r="AR46" s="929"/>
      <c r="AS46" s="929"/>
      <c r="AT46" s="929"/>
      <c r="AU46" s="929"/>
      <c r="AV46" s="929"/>
      <c r="AW46" s="929"/>
      <c r="AX46" s="929"/>
      <c r="AY46" s="936"/>
      <c r="AZ46" s="25"/>
      <c r="BE46" s="529"/>
      <c r="BF46" s="529"/>
      <c r="BG46" s="529"/>
    </row>
    <row r="47" spans="1:59" ht="25.5" customHeight="1">
      <c r="B47" s="937"/>
      <c r="C47" s="929"/>
      <c r="D47" s="929"/>
      <c r="E47" s="929"/>
      <c r="F47" s="2156" t="s">
        <v>581</v>
      </c>
      <c r="G47" s="2156"/>
      <c r="H47" s="2156"/>
      <c r="I47" s="2158"/>
      <c r="J47" s="2158"/>
      <c r="K47" s="2158"/>
      <c r="L47" s="2158"/>
      <c r="M47" s="2158"/>
      <c r="N47" s="2156" t="s">
        <v>580</v>
      </c>
      <c r="O47" s="2156"/>
      <c r="P47" s="2157"/>
      <c r="Q47" s="938">
        <v>6</v>
      </c>
      <c r="R47" s="2153"/>
      <c r="S47" s="2154"/>
      <c r="T47" s="2154"/>
      <c r="U47" s="2154"/>
      <c r="V47" s="2154"/>
      <c r="W47" s="2154"/>
      <c r="X47" s="2155"/>
      <c r="Y47" s="929"/>
      <c r="Z47" s="929"/>
      <c r="AA47" s="929"/>
      <c r="AB47" s="929"/>
      <c r="AC47" s="2156" t="s">
        <v>580</v>
      </c>
      <c r="AD47" s="2156"/>
      <c r="AE47" s="2156"/>
      <c r="AF47" s="938">
        <v>7</v>
      </c>
      <c r="AG47" s="2153"/>
      <c r="AH47" s="2154"/>
      <c r="AI47" s="2154"/>
      <c r="AJ47" s="2154"/>
      <c r="AK47" s="2154"/>
      <c r="AL47" s="2155"/>
      <c r="AM47" s="929"/>
      <c r="AN47" s="929"/>
      <c r="AO47" s="894"/>
      <c r="AP47" s="929"/>
      <c r="AQ47" s="929"/>
      <c r="AR47" s="929"/>
      <c r="AS47" s="929"/>
      <c r="AT47" s="929"/>
      <c r="AU47" s="929"/>
      <c r="AV47" s="929"/>
      <c r="AW47" s="929"/>
      <c r="AX47" s="929"/>
      <c r="AY47" s="936"/>
      <c r="AZ47" s="25"/>
    </row>
    <row r="48" spans="1:59" ht="12" customHeight="1">
      <c r="B48" s="937"/>
      <c r="C48" s="929"/>
      <c r="D48" s="929"/>
      <c r="E48" s="929"/>
      <c r="F48" s="929"/>
      <c r="G48" s="929"/>
      <c r="H48" s="929"/>
      <c r="I48" s="929"/>
      <c r="J48" s="929"/>
      <c r="K48" s="929"/>
      <c r="L48" s="929"/>
      <c r="M48" s="929"/>
      <c r="N48" s="929"/>
      <c r="O48" s="929"/>
      <c r="P48" s="929"/>
      <c r="Q48" s="939"/>
      <c r="R48" s="93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2142" t="s">
        <v>579</v>
      </c>
      <c r="C49" s="2125"/>
      <c r="D49" s="940" t="s">
        <v>574</v>
      </c>
      <c r="E49" s="940" t="s">
        <v>573</v>
      </c>
      <c r="F49" s="940" t="s">
        <v>572</v>
      </c>
      <c r="G49" s="2140" t="s">
        <v>578</v>
      </c>
      <c r="H49" s="2141"/>
      <c r="I49" s="940" t="s">
        <v>574</v>
      </c>
      <c r="J49" s="940" t="s">
        <v>573</v>
      </c>
      <c r="K49" s="940" t="s">
        <v>572</v>
      </c>
      <c r="L49" s="929"/>
      <c r="M49" s="929"/>
      <c r="N49" s="2143" t="s">
        <v>863</v>
      </c>
      <c r="O49" s="2143"/>
      <c r="P49" s="2144"/>
      <c r="Q49" s="940" t="s">
        <v>574</v>
      </c>
      <c r="R49" s="940" t="s">
        <v>573</v>
      </c>
      <c r="S49" s="940" t="s">
        <v>572</v>
      </c>
      <c r="T49" s="929"/>
      <c r="U49" s="2124" t="s">
        <v>576</v>
      </c>
      <c r="V49" s="2124"/>
      <c r="W49" s="2125"/>
      <c r="X49" s="940" t="s">
        <v>574</v>
      </c>
      <c r="Y49" s="940" t="s">
        <v>573</v>
      </c>
      <c r="Z49" s="940" t="s">
        <v>572</v>
      </c>
      <c r="AA49" s="2123" t="s">
        <v>575</v>
      </c>
      <c r="AB49" s="2124"/>
      <c r="AC49" s="2125"/>
      <c r="AD49" s="940" t="s">
        <v>574</v>
      </c>
      <c r="AE49" s="940" t="s">
        <v>573</v>
      </c>
      <c r="AF49" s="940" t="s">
        <v>572</v>
      </c>
      <c r="AG49" s="929"/>
      <c r="AH49" s="2124" t="s">
        <v>571</v>
      </c>
      <c r="AI49" s="2124"/>
      <c r="AJ49" s="2124"/>
      <c r="AK49" s="2124"/>
      <c r="AL49" s="2125"/>
      <c r="AM49" s="2109"/>
      <c r="AN49" s="2110"/>
      <c r="AO49" s="2110"/>
      <c r="AP49" s="2110"/>
      <c r="AQ49" s="2110"/>
      <c r="AR49" s="2110"/>
      <c r="AS49" s="2110"/>
      <c r="AT49" s="2110"/>
      <c r="AU49" s="2110"/>
      <c r="AV49" s="2110"/>
      <c r="AW49" s="2111"/>
      <c r="AX49" s="929"/>
      <c r="AY49" s="936"/>
      <c r="AZ49" s="25"/>
    </row>
    <row r="50" spans="2:52" ht="5.25" customHeight="1" thickBot="1">
      <c r="B50" s="941"/>
      <c r="C50" s="942"/>
      <c r="D50" s="942"/>
      <c r="E50" s="942"/>
      <c r="F50" s="942"/>
      <c r="G50" s="942"/>
      <c r="H50" s="942"/>
      <c r="I50" s="942"/>
      <c r="J50" s="942"/>
      <c r="K50" s="942"/>
      <c r="L50" s="942"/>
      <c r="M50" s="942"/>
      <c r="N50" s="942"/>
      <c r="O50" s="942"/>
      <c r="P50" s="942"/>
      <c r="Q50" s="942"/>
      <c r="R50" s="942"/>
      <c r="S50" s="942"/>
      <c r="T50" s="942"/>
      <c r="U50" s="942"/>
      <c r="V50" s="942"/>
      <c r="W50" s="942"/>
      <c r="X50" s="942"/>
      <c r="Y50" s="942"/>
      <c r="Z50" s="942"/>
      <c r="AA50" s="942"/>
      <c r="AB50" s="942"/>
      <c r="AC50" s="942"/>
      <c r="AD50" s="942"/>
      <c r="AE50" s="942"/>
      <c r="AF50" s="942"/>
      <c r="AG50" s="942"/>
      <c r="AH50" s="942"/>
      <c r="AI50" s="942"/>
      <c r="AJ50" s="942"/>
      <c r="AK50" s="942"/>
      <c r="AL50" s="942"/>
      <c r="AM50" s="942"/>
      <c r="AN50" s="942"/>
      <c r="AO50" s="942"/>
      <c r="AP50" s="942"/>
      <c r="AQ50" s="942"/>
      <c r="AR50" s="942"/>
      <c r="AS50" s="942"/>
      <c r="AT50" s="942"/>
      <c r="AU50" s="942"/>
      <c r="AV50" s="942"/>
      <c r="AW50" s="942"/>
      <c r="AX50" s="942"/>
      <c r="AY50" s="943"/>
      <c r="AZ50" s="25"/>
    </row>
    <row r="51" spans="2:52" ht="9.4" customHeight="1">
      <c r="B51" s="937"/>
      <c r="C51" s="929"/>
      <c r="D51" s="929"/>
      <c r="E51" s="929"/>
      <c r="F51" s="929"/>
      <c r="G51" s="929"/>
      <c r="H51" s="929"/>
      <c r="I51" s="929"/>
      <c r="J51" s="929"/>
      <c r="K51" s="929"/>
      <c r="L51" s="929"/>
      <c r="M51" s="929"/>
      <c r="N51" s="929"/>
      <c r="O51" s="929"/>
      <c r="P51" s="929"/>
      <c r="Q51" s="929"/>
      <c r="R51" s="929"/>
      <c r="S51" s="929"/>
      <c r="T51" s="929"/>
      <c r="U51" s="929"/>
      <c r="V51" s="929"/>
      <c r="W51" s="929"/>
      <c r="X51" s="929"/>
      <c r="Y51" s="929"/>
      <c r="Z51" s="929"/>
      <c r="AA51" s="929"/>
      <c r="AB51" s="929"/>
      <c r="AC51" s="929"/>
      <c r="AD51" s="929"/>
      <c r="AE51" s="929"/>
      <c r="AF51" s="929"/>
      <c r="AG51" s="929"/>
      <c r="AH51" s="929"/>
      <c r="AI51" s="929"/>
      <c r="AJ51" s="929"/>
      <c r="AK51" s="929"/>
      <c r="AL51" s="929"/>
      <c r="AM51" s="929"/>
      <c r="AN51" s="929"/>
      <c r="AO51" s="929"/>
      <c r="AP51" s="929"/>
      <c r="AQ51" s="929"/>
      <c r="AR51" s="929"/>
      <c r="AS51" s="929"/>
      <c r="AT51" s="929"/>
      <c r="AU51" s="929"/>
      <c r="AV51" s="929"/>
      <c r="AW51" s="929"/>
      <c r="AX51" s="929"/>
      <c r="AY51" s="936"/>
      <c r="AZ51" s="25"/>
    </row>
    <row r="52" spans="2:52" ht="17.649999999999999" customHeight="1">
      <c r="B52" s="944"/>
      <c r="C52" s="914"/>
      <c r="D52" s="914"/>
      <c r="E52" s="914"/>
      <c r="F52" s="914"/>
      <c r="G52" s="914"/>
      <c r="H52" s="914"/>
      <c r="I52" s="2089" t="s">
        <v>570</v>
      </c>
      <c r="J52" s="2089"/>
      <c r="K52" s="2122" t="s">
        <v>569</v>
      </c>
      <c r="L52" s="2122"/>
      <c r="M52" s="2122"/>
      <c r="N52" s="2122"/>
      <c r="O52" s="2122"/>
      <c r="P52" s="2122"/>
      <c r="Q52" s="2122"/>
      <c r="R52" s="2122"/>
      <c r="S52" s="2122"/>
      <c r="T52" s="2122"/>
      <c r="U52" s="2122"/>
      <c r="V52" s="2122"/>
      <c r="W52" s="2122"/>
      <c r="X52" s="2122"/>
      <c r="Y52" s="2122"/>
      <c r="Z52" s="2122"/>
      <c r="AA52" s="2122"/>
      <c r="AB52" s="2122"/>
      <c r="AC52" s="2122"/>
      <c r="AD52" s="2122"/>
      <c r="AE52" s="2122"/>
      <c r="AF52" s="2122"/>
      <c r="AG52" s="2122"/>
      <c r="AH52" s="2122"/>
      <c r="AI52" s="2122"/>
      <c r="AJ52" s="945"/>
      <c r="AK52" s="2112" t="s">
        <v>568</v>
      </c>
      <c r="AL52" s="2113"/>
      <c r="AM52" s="2116" t="s">
        <v>567</v>
      </c>
      <c r="AN52" s="2116"/>
      <c r="AO52" s="2116"/>
      <c r="AP52" s="2116"/>
      <c r="AQ52" s="2116"/>
      <c r="AR52" s="2116"/>
      <c r="AS52" s="2116"/>
      <c r="AT52" s="2116"/>
      <c r="AU52" s="2116"/>
      <c r="AV52" s="2116"/>
      <c r="AW52" s="2117"/>
      <c r="AX52" s="914"/>
      <c r="AY52" s="915"/>
      <c r="AZ52" s="25"/>
    </row>
    <row r="53" spans="2:52" ht="13.15" customHeight="1">
      <c r="B53" s="944"/>
      <c r="C53" s="914"/>
      <c r="D53" s="914"/>
      <c r="E53" s="914"/>
      <c r="F53" s="914"/>
      <c r="G53" s="914"/>
      <c r="H53" s="914"/>
      <c r="I53" s="2089"/>
      <c r="J53" s="2089"/>
      <c r="K53" s="2122"/>
      <c r="L53" s="2122"/>
      <c r="M53" s="2122"/>
      <c r="N53" s="2122"/>
      <c r="O53" s="2122"/>
      <c r="P53" s="2122"/>
      <c r="Q53" s="2122"/>
      <c r="R53" s="2122"/>
      <c r="S53" s="2122"/>
      <c r="T53" s="2122"/>
      <c r="U53" s="2122"/>
      <c r="V53" s="2122"/>
      <c r="W53" s="2122"/>
      <c r="X53" s="2122"/>
      <c r="Y53" s="2122"/>
      <c r="Z53" s="2122"/>
      <c r="AA53" s="2122"/>
      <c r="AB53" s="2122"/>
      <c r="AC53" s="2122"/>
      <c r="AD53" s="2122"/>
      <c r="AE53" s="2122"/>
      <c r="AF53" s="2122"/>
      <c r="AG53" s="2122"/>
      <c r="AH53" s="2122"/>
      <c r="AI53" s="2122"/>
      <c r="AJ53" s="945"/>
      <c r="AK53" s="2114"/>
      <c r="AL53" s="2115"/>
      <c r="AM53" s="2118"/>
      <c r="AN53" s="2118"/>
      <c r="AO53" s="2118"/>
      <c r="AP53" s="2118"/>
      <c r="AQ53" s="2118"/>
      <c r="AR53" s="2118"/>
      <c r="AS53" s="2118"/>
      <c r="AT53" s="2118"/>
      <c r="AU53" s="2118"/>
      <c r="AV53" s="2118"/>
      <c r="AW53" s="2119"/>
      <c r="AX53" s="914"/>
      <c r="AY53" s="915"/>
      <c r="AZ53" s="25"/>
    </row>
    <row r="54" spans="2:52" ht="15.75" customHeight="1">
      <c r="B54" s="944"/>
      <c r="C54" s="2100" t="s">
        <v>566</v>
      </c>
      <c r="D54" s="2100"/>
      <c r="E54" s="2100"/>
      <c r="F54" s="2100"/>
      <c r="G54" s="2100"/>
      <c r="H54" s="2100"/>
      <c r="I54" s="2100"/>
      <c r="J54" s="914"/>
      <c r="K54" s="2122"/>
      <c r="L54" s="2122"/>
      <c r="M54" s="2122"/>
      <c r="N54" s="2122"/>
      <c r="O54" s="2122"/>
      <c r="P54" s="2122"/>
      <c r="Q54" s="2122"/>
      <c r="R54" s="2122"/>
      <c r="S54" s="2122"/>
      <c r="T54" s="2122"/>
      <c r="U54" s="2122"/>
      <c r="V54" s="2122"/>
      <c r="W54" s="2122"/>
      <c r="X54" s="2122"/>
      <c r="Y54" s="2122"/>
      <c r="Z54" s="2122"/>
      <c r="AA54" s="2122"/>
      <c r="AB54" s="2122"/>
      <c r="AC54" s="2122"/>
      <c r="AD54" s="2122"/>
      <c r="AE54" s="2122"/>
      <c r="AF54" s="2122"/>
      <c r="AG54" s="2122"/>
      <c r="AH54" s="2122"/>
      <c r="AI54" s="2122"/>
      <c r="AJ54" s="945"/>
      <c r="AK54" s="2128" t="s">
        <v>565</v>
      </c>
      <c r="AL54" s="2129"/>
      <c r="AM54" s="2129"/>
      <c r="AN54" s="2129"/>
      <c r="AO54" s="2129"/>
      <c r="AP54" s="2129"/>
      <c r="AQ54" s="2129"/>
      <c r="AR54" s="2129"/>
      <c r="AS54" s="2129"/>
      <c r="AT54" s="2129"/>
      <c r="AU54" s="2129"/>
      <c r="AV54" s="2129"/>
      <c r="AW54" s="2130"/>
      <c r="AX54" s="914"/>
      <c r="AY54" s="915"/>
      <c r="AZ54" s="25"/>
    </row>
    <row r="55" spans="2:52" ht="15.75" customHeight="1">
      <c r="B55" s="944"/>
      <c r="C55" s="2102"/>
      <c r="D55" s="2103"/>
      <c r="E55" s="2103"/>
      <c r="F55" s="2103"/>
      <c r="G55" s="2103"/>
      <c r="H55" s="2103"/>
      <c r="I55" s="2126"/>
      <c r="J55" s="914"/>
      <c r="K55" s="2122"/>
      <c r="L55" s="2122"/>
      <c r="M55" s="2122"/>
      <c r="N55" s="2122"/>
      <c r="O55" s="2122"/>
      <c r="P55" s="2122"/>
      <c r="Q55" s="2122"/>
      <c r="R55" s="2122"/>
      <c r="S55" s="2122"/>
      <c r="T55" s="2122"/>
      <c r="U55" s="2122"/>
      <c r="V55" s="2122"/>
      <c r="W55" s="2122"/>
      <c r="X55" s="2122"/>
      <c r="Y55" s="2122"/>
      <c r="Z55" s="2122"/>
      <c r="AA55" s="2122"/>
      <c r="AB55" s="2122"/>
      <c r="AC55" s="2122"/>
      <c r="AD55" s="2122"/>
      <c r="AE55" s="2122"/>
      <c r="AF55" s="2122"/>
      <c r="AG55" s="2122"/>
      <c r="AH55" s="2122"/>
      <c r="AI55" s="2122"/>
      <c r="AJ55" s="945"/>
      <c r="AK55" s="2131"/>
      <c r="AL55" s="2132"/>
      <c r="AM55" s="2132"/>
      <c r="AN55" s="2132"/>
      <c r="AO55" s="2132"/>
      <c r="AP55" s="2132"/>
      <c r="AQ55" s="2132"/>
      <c r="AR55" s="2132"/>
      <c r="AS55" s="2132"/>
      <c r="AT55" s="2132"/>
      <c r="AU55" s="2132"/>
      <c r="AV55" s="2132"/>
      <c r="AW55" s="2133"/>
      <c r="AX55" s="914"/>
      <c r="AY55" s="915"/>
      <c r="AZ55" s="25"/>
    </row>
    <row r="56" spans="2:52" ht="7.5" customHeight="1">
      <c r="B56" s="944"/>
      <c r="C56" s="2106"/>
      <c r="D56" s="2107"/>
      <c r="E56" s="2107"/>
      <c r="F56" s="2107"/>
      <c r="G56" s="2107"/>
      <c r="H56" s="2107"/>
      <c r="I56" s="2127"/>
      <c r="J56" s="914"/>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5"/>
      <c r="AK56" s="2131"/>
      <c r="AL56" s="2132"/>
      <c r="AM56" s="2132"/>
      <c r="AN56" s="2132"/>
      <c r="AO56" s="2132"/>
      <c r="AP56" s="2132"/>
      <c r="AQ56" s="2132"/>
      <c r="AR56" s="2132"/>
      <c r="AS56" s="2132"/>
      <c r="AT56" s="2132"/>
      <c r="AU56" s="2132"/>
      <c r="AV56" s="2132"/>
      <c r="AW56" s="2133"/>
      <c r="AX56" s="914"/>
      <c r="AY56" s="915"/>
      <c r="AZ56" s="25"/>
    </row>
    <row r="57" spans="2:52" ht="15.75" customHeight="1">
      <c r="B57" s="944"/>
      <c r="C57" s="2101" t="s">
        <v>564</v>
      </c>
      <c r="D57" s="2101"/>
      <c r="E57" s="2101"/>
      <c r="F57" s="2101"/>
      <c r="G57" s="2101"/>
      <c r="H57" s="2101"/>
      <c r="I57" s="2101"/>
      <c r="J57" s="914"/>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5"/>
      <c r="AK57" s="2131"/>
      <c r="AL57" s="2132"/>
      <c r="AM57" s="2132"/>
      <c r="AN57" s="2132"/>
      <c r="AO57" s="2132"/>
      <c r="AP57" s="2132"/>
      <c r="AQ57" s="2132"/>
      <c r="AR57" s="2132"/>
      <c r="AS57" s="2132"/>
      <c r="AT57" s="2132"/>
      <c r="AU57" s="2132"/>
      <c r="AV57" s="2132"/>
      <c r="AW57" s="2133"/>
      <c r="AX57" s="914"/>
      <c r="AY57" s="915"/>
      <c r="AZ57" s="25"/>
    </row>
    <row r="58" spans="2:52" ht="15.75" customHeight="1">
      <c r="B58" s="944"/>
      <c r="C58" s="2102"/>
      <c r="D58" s="2103"/>
      <c r="E58" s="2103"/>
      <c r="F58" s="2103"/>
      <c r="G58" s="2103"/>
      <c r="H58" s="2103"/>
      <c r="I58" s="2126"/>
      <c r="J58" s="914"/>
      <c r="K58" s="914"/>
      <c r="L58" s="2120" t="s">
        <v>563</v>
      </c>
      <c r="M58" s="2120"/>
      <c r="N58" s="2120"/>
      <c r="O58" s="2120"/>
      <c r="P58" s="2120"/>
      <c r="Q58" s="2120"/>
      <c r="R58" s="894"/>
      <c r="S58" s="894"/>
      <c r="T58" s="894"/>
      <c r="U58" s="947"/>
      <c r="V58" s="2120" t="s">
        <v>562</v>
      </c>
      <c r="W58" s="2120"/>
      <c r="X58" s="2120"/>
      <c r="Y58" s="2120"/>
      <c r="Z58" s="2120"/>
      <c r="AA58" s="2120"/>
      <c r="AB58" s="947"/>
      <c r="AC58" s="947"/>
      <c r="AD58" s="947"/>
      <c r="AE58" s="947"/>
      <c r="AF58" s="2120" t="s">
        <v>561</v>
      </c>
      <c r="AG58" s="2120"/>
      <c r="AH58" s="2120"/>
      <c r="AI58" s="2120"/>
      <c r="AJ58" s="2121"/>
      <c r="AK58" s="2131"/>
      <c r="AL58" s="2132"/>
      <c r="AM58" s="2132"/>
      <c r="AN58" s="2132"/>
      <c r="AO58" s="2132"/>
      <c r="AP58" s="2132"/>
      <c r="AQ58" s="2132"/>
      <c r="AR58" s="2132"/>
      <c r="AS58" s="2132"/>
      <c r="AT58" s="2132"/>
      <c r="AU58" s="2132"/>
      <c r="AV58" s="2132"/>
      <c r="AW58" s="2133"/>
      <c r="AX58" s="914"/>
      <c r="AY58" s="915"/>
      <c r="AZ58" s="25"/>
    </row>
    <row r="59" spans="2:52" ht="4.5" customHeight="1">
      <c r="B59" s="944"/>
      <c r="C59" s="2106"/>
      <c r="D59" s="2107"/>
      <c r="E59" s="2107"/>
      <c r="F59" s="2107"/>
      <c r="G59" s="2107"/>
      <c r="H59" s="2107"/>
      <c r="I59" s="2127"/>
      <c r="J59" s="914"/>
      <c r="K59" s="914"/>
      <c r="L59" s="914"/>
      <c r="M59" s="914"/>
      <c r="N59" s="947"/>
      <c r="O59" s="947"/>
      <c r="P59" s="947"/>
      <c r="Q59" s="947"/>
      <c r="R59" s="947"/>
      <c r="S59" s="947"/>
      <c r="T59" s="947"/>
      <c r="U59" s="2105"/>
      <c r="V59" s="2105"/>
      <c r="W59" s="2105"/>
      <c r="X59" s="2105"/>
      <c r="Y59" s="2105"/>
      <c r="Z59" s="2105"/>
      <c r="AA59" s="2105"/>
      <c r="AB59" s="2105"/>
      <c r="AC59" s="2105"/>
      <c r="AD59" s="2105"/>
      <c r="AE59" s="2105"/>
      <c r="AF59" s="2105"/>
      <c r="AG59" s="2105"/>
      <c r="AH59" s="2105"/>
      <c r="AI59" s="2105"/>
      <c r="AJ59" s="2134"/>
      <c r="AK59" s="948"/>
      <c r="AL59" s="914"/>
      <c r="AM59" s="914"/>
      <c r="AN59" s="914"/>
      <c r="AO59" s="914"/>
      <c r="AP59" s="914"/>
      <c r="AQ59" s="914"/>
      <c r="AR59" s="914"/>
      <c r="AS59" s="914"/>
      <c r="AT59" s="914"/>
      <c r="AU59" s="914"/>
      <c r="AV59" s="914"/>
      <c r="AW59" s="949"/>
      <c r="AX59" s="914"/>
      <c r="AY59" s="915"/>
      <c r="AZ59" s="25"/>
    </row>
    <row r="60" spans="2:52" ht="15.75" customHeight="1">
      <c r="B60" s="2139" t="s">
        <v>560</v>
      </c>
      <c r="C60" s="2101" t="s">
        <v>559</v>
      </c>
      <c r="D60" s="2101"/>
      <c r="E60" s="2101"/>
      <c r="F60" s="2101"/>
      <c r="G60" s="2101"/>
      <c r="H60" s="2101"/>
      <c r="I60" s="2101"/>
      <c r="J60" s="2105"/>
      <c r="K60" s="2105"/>
      <c r="L60" s="2105"/>
      <c r="M60" s="2105"/>
      <c r="N60" s="2105"/>
      <c r="O60" s="2105"/>
      <c r="P60" s="2105"/>
      <c r="Q60" s="2105"/>
      <c r="R60" s="2105"/>
      <c r="S60" s="2105"/>
      <c r="T60" s="2105"/>
      <c r="U60" s="2105"/>
      <c r="V60" s="2105"/>
      <c r="W60" s="2105"/>
      <c r="X60" s="2105"/>
      <c r="Y60" s="2105"/>
      <c r="Z60" s="2105"/>
      <c r="AA60" s="2105"/>
      <c r="AB60" s="2105"/>
      <c r="AC60" s="2105"/>
      <c r="AD60" s="2105"/>
      <c r="AE60" s="2105"/>
      <c r="AF60" s="2105"/>
      <c r="AG60" s="2105"/>
      <c r="AH60" s="2105"/>
      <c r="AI60" s="2105"/>
      <c r="AJ60" s="2134"/>
      <c r="AK60" s="948"/>
      <c r="AL60" s="2107"/>
      <c r="AM60" s="2107"/>
      <c r="AN60" s="914" t="s">
        <v>558</v>
      </c>
      <c r="AO60" s="2107"/>
      <c r="AP60" s="2107"/>
      <c r="AQ60" s="950" t="s">
        <v>557</v>
      </c>
      <c r="AR60" s="2107"/>
      <c r="AS60" s="2107"/>
      <c r="AT60" s="2107"/>
      <c r="AU60" s="2107"/>
      <c r="AV60" s="914"/>
      <c r="AW60" s="949"/>
      <c r="AX60" s="914"/>
      <c r="AY60" s="915"/>
      <c r="AZ60" s="25"/>
    </row>
    <row r="61" spans="2:52" ht="15.75" customHeight="1">
      <c r="B61" s="2139"/>
      <c r="C61" s="2102"/>
      <c r="D61" s="2103"/>
      <c r="E61" s="2103"/>
      <c r="F61" s="2103"/>
      <c r="G61" s="2103"/>
      <c r="H61" s="2103"/>
      <c r="I61" s="2126"/>
      <c r="J61" s="2105"/>
      <c r="K61" s="2105"/>
      <c r="L61" s="2105"/>
      <c r="M61" s="2105"/>
      <c r="N61" s="2105"/>
      <c r="O61" s="2105"/>
      <c r="P61" s="2105"/>
      <c r="Q61" s="2105"/>
      <c r="R61" s="2105"/>
      <c r="S61" s="2105"/>
      <c r="T61" s="2105"/>
      <c r="U61" s="2105"/>
      <c r="V61" s="2105"/>
      <c r="W61" s="2105"/>
      <c r="X61" s="2105"/>
      <c r="Y61" s="2105"/>
      <c r="Z61" s="2105"/>
      <c r="AA61" s="2105"/>
      <c r="AB61" s="2105"/>
      <c r="AC61" s="2105"/>
      <c r="AD61" s="2105"/>
      <c r="AE61" s="2105"/>
      <c r="AF61" s="2105"/>
      <c r="AG61" s="2105"/>
      <c r="AH61" s="2105"/>
      <c r="AI61" s="2105"/>
      <c r="AJ61" s="2134"/>
      <c r="AK61" s="951"/>
      <c r="AL61" s="952"/>
      <c r="AM61" s="952"/>
      <c r="AN61" s="952"/>
      <c r="AO61" s="952"/>
      <c r="AP61" s="952"/>
      <c r="AQ61" s="952"/>
      <c r="AR61" s="952"/>
      <c r="AS61" s="952"/>
      <c r="AT61" s="952"/>
      <c r="AU61" s="952"/>
      <c r="AV61" s="952"/>
      <c r="AW61" s="953"/>
      <c r="AX61" s="914"/>
      <c r="AY61" s="915"/>
      <c r="AZ61" s="25"/>
    </row>
    <row r="62" spans="2:52" ht="8.25" customHeight="1">
      <c r="B62" s="944"/>
      <c r="C62" s="2106"/>
      <c r="D62" s="2107"/>
      <c r="E62" s="2107"/>
      <c r="F62" s="2107"/>
      <c r="G62" s="2107"/>
      <c r="H62" s="2107"/>
      <c r="I62" s="2127"/>
      <c r="J62" s="914"/>
      <c r="K62" s="914"/>
      <c r="L62" s="914"/>
      <c r="M62" s="914"/>
      <c r="N62" s="914"/>
      <c r="O62" s="914"/>
      <c r="P62" s="914"/>
      <c r="Q62" s="914"/>
      <c r="R62" s="914"/>
      <c r="S62" s="914"/>
      <c r="T62" s="914"/>
      <c r="U62" s="2105"/>
      <c r="V62" s="2105"/>
      <c r="W62" s="2105"/>
      <c r="X62" s="2105"/>
      <c r="Y62" s="2105"/>
      <c r="Z62" s="2105"/>
      <c r="AA62" s="2105"/>
      <c r="AB62" s="2105"/>
      <c r="AC62" s="914"/>
      <c r="AD62" s="914"/>
      <c r="AE62" s="914"/>
      <c r="AF62" s="914"/>
      <c r="AG62" s="914"/>
      <c r="AH62" s="914"/>
      <c r="AI62" s="914"/>
      <c r="AJ62" s="950"/>
      <c r="AK62" s="950"/>
      <c r="AL62" s="950"/>
      <c r="AM62" s="950"/>
      <c r="AN62" s="950"/>
      <c r="AO62" s="950"/>
      <c r="AP62" s="950"/>
      <c r="AQ62" s="950"/>
      <c r="AR62" s="950"/>
      <c r="AS62" s="950"/>
      <c r="AT62" s="950"/>
      <c r="AU62" s="950"/>
      <c r="AV62" s="950"/>
      <c r="AW62" s="950"/>
      <c r="AX62" s="914"/>
      <c r="AY62" s="915"/>
      <c r="AZ62" s="25"/>
    </row>
    <row r="63" spans="2:52" ht="15.75" customHeight="1">
      <c r="B63" s="882"/>
      <c r="C63" s="2101" t="s">
        <v>556</v>
      </c>
      <c r="D63" s="2101"/>
      <c r="E63" s="2101"/>
      <c r="F63" s="2101"/>
      <c r="G63" s="2101"/>
      <c r="H63" s="2101"/>
      <c r="I63" s="2101"/>
      <c r="J63" s="914"/>
      <c r="K63" s="914"/>
      <c r="L63" s="914"/>
      <c r="M63" s="914"/>
      <c r="N63" s="914"/>
      <c r="O63" s="914"/>
      <c r="P63" s="914"/>
      <c r="Q63" s="2100" t="s">
        <v>113</v>
      </c>
      <c r="R63" s="2100"/>
      <c r="S63" s="2100"/>
      <c r="T63" s="2100"/>
      <c r="U63" s="2100"/>
      <c r="V63" s="2100"/>
      <c r="W63" s="2100"/>
      <c r="X63" s="2100"/>
      <c r="Y63" s="2100"/>
      <c r="Z63" s="2100"/>
      <c r="AA63" s="2100"/>
      <c r="AB63" s="2100"/>
      <c r="AC63" s="2100"/>
      <c r="AD63" s="914"/>
      <c r="AE63" s="914"/>
      <c r="AF63" s="914"/>
      <c r="AG63" s="914"/>
      <c r="AH63" s="914"/>
      <c r="AI63" s="914"/>
      <c r="AJ63" s="950"/>
      <c r="AK63" s="2100" t="s">
        <v>555</v>
      </c>
      <c r="AL63" s="2100"/>
      <c r="AM63" s="2100"/>
      <c r="AN63" s="2100"/>
      <c r="AO63" s="2100"/>
      <c r="AP63" s="2100"/>
      <c r="AQ63" s="2100"/>
      <c r="AR63" s="2100"/>
      <c r="AS63" s="2100"/>
      <c r="AT63" s="2100"/>
      <c r="AU63" s="2100"/>
      <c r="AV63" s="2100"/>
      <c r="AW63" s="2100"/>
      <c r="AX63" s="880"/>
      <c r="AY63" s="881"/>
      <c r="AZ63" s="25"/>
    </row>
    <row r="64" spans="2:52" ht="6.75" customHeight="1">
      <c r="B64" s="882"/>
      <c r="C64" s="2102"/>
      <c r="D64" s="2103"/>
      <c r="E64" s="2103"/>
      <c r="F64" s="2103"/>
      <c r="G64" s="2103"/>
      <c r="H64" s="2103"/>
      <c r="I64" s="2095" t="s">
        <v>285</v>
      </c>
      <c r="J64" s="914"/>
      <c r="K64" s="914"/>
      <c r="L64" s="914"/>
      <c r="M64" s="914"/>
      <c r="N64" s="914"/>
      <c r="O64" s="914"/>
      <c r="P64" s="914"/>
      <c r="Q64" s="2102"/>
      <c r="R64" s="2103"/>
      <c r="S64" s="2103"/>
      <c r="T64" s="2103"/>
      <c r="U64" s="2103"/>
      <c r="V64" s="2103"/>
      <c r="W64" s="2103"/>
      <c r="X64" s="2103"/>
      <c r="Y64" s="2103"/>
      <c r="Z64" s="2103"/>
      <c r="AA64" s="2103"/>
      <c r="AB64" s="2103"/>
      <c r="AC64" s="2103"/>
      <c r="AD64" s="2094" t="s">
        <v>285</v>
      </c>
      <c r="AE64" s="2095"/>
      <c r="AF64" s="914"/>
      <c r="AG64" s="914"/>
      <c r="AH64" s="914"/>
      <c r="AI64" s="914"/>
      <c r="AJ64" s="950"/>
      <c r="AK64" s="2108"/>
      <c r="AL64" s="2103"/>
      <c r="AM64" s="2103"/>
      <c r="AN64" s="2103"/>
      <c r="AO64" s="2103"/>
      <c r="AP64" s="2103"/>
      <c r="AQ64" s="2103"/>
      <c r="AR64" s="2103"/>
      <c r="AS64" s="2103"/>
      <c r="AT64" s="2103"/>
      <c r="AU64" s="2103"/>
      <c r="AV64" s="2094" t="s">
        <v>285</v>
      </c>
      <c r="AW64" s="2095"/>
      <c r="AX64" s="880"/>
      <c r="AY64" s="881"/>
      <c r="AZ64" s="25"/>
    </row>
    <row r="65" spans="1:59" ht="27.4" customHeight="1">
      <c r="B65" s="882"/>
      <c r="C65" s="2104"/>
      <c r="D65" s="2105"/>
      <c r="E65" s="2105"/>
      <c r="F65" s="2105"/>
      <c r="G65" s="2105"/>
      <c r="H65" s="2105"/>
      <c r="I65" s="2097"/>
      <c r="J65" s="914"/>
      <c r="K65" s="914"/>
      <c r="L65" s="914"/>
      <c r="M65" s="914"/>
      <c r="N65" s="2089" t="s">
        <v>554</v>
      </c>
      <c r="O65" s="2089"/>
      <c r="P65" s="914"/>
      <c r="Q65" s="2104"/>
      <c r="R65" s="2105"/>
      <c r="S65" s="2105"/>
      <c r="T65" s="2105"/>
      <c r="U65" s="2105"/>
      <c r="V65" s="2105"/>
      <c r="W65" s="2105"/>
      <c r="X65" s="2105"/>
      <c r="Y65" s="2105"/>
      <c r="Z65" s="2105"/>
      <c r="AA65" s="2105"/>
      <c r="AB65" s="2105"/>
      <c r="AC65" s="2105"/>
      <c r="AD65" s="2096"/>
      <c r="AE65" s="2097"/>
      <c r="AF65" s="914"/>
      <c r="AG65" s="914"/>
      <c r="AH65" s="914"/>
      <c r="AI65" s="2090" t="s">
        <v>553</v>
      </c>
      <c r="AJ65" s="2091"/>
      <c r="AK65" s="2104"/>
      <c r="AL65" s="2105"/>
      <c r="AM65" s="2105"/>
      <c r="AN65" s="2105"/>
      <c r="AO65" s="2105"/>
      <c r="AP65" s="2105"/>
      <c r="AQ65" s="2105"/>
      <c r="AR65" s="2105"/>
      <c r="AS65" s="2105"/>
      <c r="AT65" s="2105"/>
      <c r="AU65" s="2105"/>
      <c r="AV65" s="2096"/>
      <c r="AW65" s="2097"/>
      <c r="AX65" s="880"/>
      <c r="AY65" s="881"/>
      <c r="AZ65" s="25"/>
    </row>
    <row r="66" spans="1:59" ht="6" customHeight="1">
      <c r="B66" s="882"/>
      <c r="C66" s="2106"/>
      <c r="D66" s="2107"/>
      <c r="E66" s="2107"/>
      <c r="F66" s="2107"/>
      <c r="G66" s="2107"/>
      <c r="H66" s="2107"/>
      <c r="I66" s="2099"/>
      <c r="J66" s="914"/>
      <c r="K66" s="914"/>
      <c r="L66" s="914"/>
      <c r="M66" s="914"/>
      <c r="N66" s="914"/>
      <c r="O66" s="914"/>
      <c r="P66" s="914"/>
      <c r="Q66" s="2106"/>
      <c r="R66" s="2107"/>
      <c r="S66" s="2107"/>
      <c r="T66" s="2107"/>
      <c r="U66" s="2107"/>
      <c r="V66" s="2107"/>
      <c r="W66" s="2107"/>
      <c r="X66" s="2107"/>
      <c r="Y66" s="2107"/>
      <c r="Z66" s="2107"/>
      <c r="AA66" s="2107"/>
      <c r="AB66" s="2107"/>
      <c r="AC66" s="2107"/>
      <c r="AD66" s="2098"/>
      <c r="AE66" s="2099"/>
      <c r="AF66" s="914"/>
      <c r="AG66" s="914"/>
      <c r="AH66" s="914"/>
      <c r="AI66" s="2090"/>
      <c r="AJ66" s="2091"/>
      <c r="AK66" s="2106"/>
      <c r="AL66" s="2107"/>
      <c r="AM66" s="2107"/>
      <c r="AN66" s="2107"/>
      <c r="AO66" s="2107"/>
      <c r="AP66" s="2107"/>
      <c r="AQ66" s="2107"/>
      <c r="AR66" s="2107"/>
      <c r="AS66" s="2107"/>
      <c r="AT66" s="2107"/>
      <c r="AU66" s="2107"/>
      <c r="AV66" s="2098"/>
      <c r="AW66" s="2099"/>
      <c r="AX66" s="880"/>
      <c r="AY66" s="881"/>
      <c r="AZ66" s="25"/>
    </row>
    <row r="67" spans="1:59" ht="3.75" customHeight="1">
      <c r="B67" s="882"/>
      <c r="C67" s="880"/>
      <c r="D67" s="880"/>
      <c r="E67" s="880"/>
      <c r="F67" s="880"/>
      <c r="G67" s="880"/>
      <c r="H67" s="880"/>
      <c r="I67" s="880"/>
      <c r="J67" s="880"/>
      <c r="K67" s="880"/>
      <c r="L67" s="880"/>
      <c r="M67" s="880"/>
      <c r="N67" s="880"/>
      <c r="O67" s="880"/>
      <c r="P67" s="880"/>
      <c r="Q67" s="880"/>
      <c r="R67" s="880"/>
      <c r="S67" s="880"/>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1"/>
      <c r="AZ67" s="25"/>
    </row>
    <row r="68" spans="1:59" ht="121.9" customHeight="1" thickBot="1">
      <c r="B68" s="883"/>
      <c r="C68" s="2180" t="s">
        <v>870</v>
      </c>
      <c r="D68" s="2180"/>
      <c r="E68" s="2180"/>
      <c r="F68" s="2180"/>
      <c r="G68" s="2180"/>
      <c r="H68" s="2180"/>
      <c r="I68" s="2180"/>
      <c r="J68" s="2180"/>
      <c r="K68" s="2180"/>
      <c r="L68" s="2180"/>
      <c r="M68" s="2180"/>
      <c r="N68" s="2180"/>
      <c r="O68" s="2180"/>
      <c r="P68" s="2180"/>
      <c r="Q68" s="2180"/>
      <c r="R68" s="2180"/>
      <c r="S68" s="2180"/>
      <c r="T68" s="2180"/>
      <c r="U68" s="2180"/>
      <c r="V68" s="2180"/>
      <c r="W68" s="2180"/>
      <c r="X68" s="2180"/>
      <c r="Y68" s="2180"/>
      <c r="Z68" s="2180"/>
      <c r="AA68" s="2180"/>
      <c r="AB68" s="2180"/>
      <c r="AC68" s="2180"/>
      <c r="AD68" s="2180"/>
      <c r="AE68" s="2180"/>
      <c r="AF68" s="2180"/>
      <c r="AG68" s="2180"/>
      <c r="AH68" s="2180"/>
      <c r="AI68" s="2180"/>
      <c r="AJ68" s="2180"/>
      <c r="AK68" s="2180"/>
      <c r="AL68" s="2180"/>
      <c r="AM68" s="2180"/>
      <c r="AN68" s="2180"/>
      <c r="AO68" s="2180"/>
      <c r="AP68" s="2180"/>
      <c r="AQ68" s="2180"/>
      <c r="AR68" s="2180"/>
      <c r="AS68" s="2180"/>
      <c r="AT68" s="2180"/>
      <c r="AU68" s="2180"/>
      <c r="AV68" s="2180"/>
      <c r="AW68" s="2180"/>
      <c r="AX68" s="884"/>
      <c r="AY68" s="885"/>
      <c r="AZ68" s="25"/>
    </row>
    <row r="69" spans="1:59" ht="18.399999999999999" customHeight="1">
      <c r="B69" s="2092" t="s">
        <v>552</v>
      </c>
      <c r="C69" s="2092"/>
      <c r="D69" s="2092"/>
      <c r="E69" s="2092"/>
      <c r="F69" s="2092"/>
      <c r="G69" s="2092"/>
      <c r="H69" s="2092"/>
      <c r="I69" s="2092"/>
      <c r="J69" s="2092"/>
      <c r="K69" s="2092"/>
      <c r="L69" s="2092"/>
      <c r="M69" s="2092"/>
      <c r="N69" s="2092"/>
      <c r="O69" s="2092"/>
      <c r="P69" s="2092"/>
      <c r="Q69" s="2092"/>
      <c r="R69" s="2092"/>
      <c r="S69" s="2092"/>
      <c r="T69" s="2092"/>
      <c r="U69" s="2092"/>
      <c r="V69" s="2092"/>
      <c r="W69" s="2092"/>
      <c r="X69" s="2092"/>
      <c r="Y69" s="2092"/>
      <c r="Z69" s="2092"/>
      <c r="AA69" s="2092"/>
      <c r="AB69" s="2092"/>
      <c r="AC69" s="2092"/>
      <c r="AD69" s="2092"/>
      <c r="AE69" s="2092"/>
      <c r="AF69" s="2092"/>
      <c r="AG69" s="2092"/>
      <c r="AH69" s="2092"/>
      <c r="AI69" s="2092"/>
      <c r="AJ69" s="2092"/>
      <c r="AK69" s="588"/>
      <c r="AL69" s="588"/>
      <c r="AM69" s="588"/>
      <c r="AN69" s="2093" t="s">
        <v>864</v>
      </c>
      <c r="AO69" s="2093"/>
      <c r="AP69" s="2093"/>
      <c r="AQ69" s="2093"/>
      <c r="AR69" s="2093"/>
      <c r="AS69" s="2093"/>
      <c r="AT69" s="2093"/>
      <c r="AU69" s="2093"/>
      <c r="AV69" s="2093"/>
      <c r="AW69" s="2093"/>
      <c r="AX69" s="2093"/>
      <c r="AY69" s="2093"/>
    </row>
    <row r="70" spans="1:59" ht="21" customHeight="1">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5"/>
      <c r="BA70" s="6"/>
      <c r="BG70" s="13"/>
    </row>
    <row r="71" spans="1:59" ht="63.75" customHeight="1">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5"/>
      <c r="BA71" s="33"/>
      <c r="BB71" s="33"/>
      <c r="BC71" s="33"/>
      <c r="BD71" s="33"/>
      <c r="BG71" s="13"/>
    </row>
    <row r="72" spans="1:59" ht="17.25" customHeight="1">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row>
    <row r="73" spans="1:59" ht="15" customHeight="1">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row>
    <row r="74" spans="1:59" ht="18.75" customHeight="1">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5"/>
      <c r="AL74" s="215"/>
      <c r="AM74" s="215"/>
      <c r="AN74" s="215"/>
      <c r="AO74" s="215"/>
      <c r="AP74" s="215"/>
      <c r="AQ74" s="215"/>
      <c r="AR74" s="215"/>
      <c r="AS74" s="215"/>
      <c r="AT74" s="215"/>
      <c r="AU74" s="215"/>
      <c r="AV74" s="215"/>
      <c r="AW74" s="215"/>
      <c r="AX74" s="215"/>
      <c r="AY74" s="215"/>
    </row>
    <row r="75" spans="1:59" ht="18" customHeight="1">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c r="AI75" s="215"/>
      <c r="AJ75" s="215"/>
      <c r="AK75" s="215"/>
      <c r="AL75" s="215"/>
      <c r="AM75" s="215"/>
      <c r="AN75" s="215"/>
      <c r="AO75" s="215"/>
      <c r="AP75" s="215"/>
      <c r="AQ75" s="215"/>
      <c r="AR75" s="215"/>
      <c r="AS75" s="215"/>
      <c r="AT75" s="215"/>
      <c r="AU75" s="215"/>
      <c r="AV75" s="215"/>
      <c r="AW75" s="215"/>
      <c r="AX75" s="215"/>
      <c r="AY75" s="215"/>
    </row>
    <row r="76" spans="1:59" ht="18.75" customHeight="1">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5"/>
      <c r="AU76" s="215"/>
      <c r="AV76" s="215"/>
      <c r="AW76" s="215"/>
      <c r="AX76" s="215"/>
      <c r="AY76" s="215"/>
    </row>
    <row r="77" spans="1:59" ht="15" customHeight="1">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15"/>
      <c r="AU77" s="215"/>
      <c r="AV77" s="215"/>
      <c r="AW77" s="215"/>
      <c r="AX77" s="215"/>
      <c r="AY77" s="215"/>
    </row>
    <row r="78" spans="1:59" ht="17.25" customHeight="1">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row>
    <row r="79" spans="1:59" ht="15" customHeight="1">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c r="AP79" s="215"/>
      <c r="AQ79" s="215"/>
      <c r="AR79" s="215"/>
      <c r="AS79" s="215"/>
      <c r="AT79" s="215"/>
      <c r="AU79" s="215"/>
      <c r="AV79" s="215"/>
      <c r="AW79" s="215"/>
      <c r="AX79" s="215"/>
      <c r="AY79" s="215"/>
    </row>
    <row r="80" spans="1:59" ht="18.75" customHeight="1">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H80" s="215"/>
      <c r="AI80" s="215"/>
      <c r="AJ80" s="215"/>
      <c r="AK80" s="215"/>
      <c r="AL80" s="215"/>
      <c r="AM80" s="215"/>
      <c r="AN80" s="215"/>
      <c r="AO80" s="215"/>
      <c r="AP80" s="215"/>
      <c r="AQ80" s="215"/>
      <c r="AR80" s="215"/>
      <c r="AS80" s="215"/>
      <c r="AT80" s="215"/>
      <c r="AU80" s="215"/>
      <c r="AV80" s="215"/>
      <c r="AW80" s="215"/>
      <c r="AX80" s="215"/>
      <c r="AY80" s="215"/>
    </row>
    <row r="81" spans="2:51" ht="18" customHeight="1">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H81" s="215"/>
      <c r="AI81" s="215"/>
      <c r="AJ81" s="215"/>
      <c r="AK81" s="215"/>
      <c r="AL81" s="215"/>
      <c r="AM81" s="215"/>
      <c r="AN81" s="215"/>
      <c r="AO81" s="215"/>
      <c r="AP81" s="215"/>
      <c r="AQ81" s="215"/>
      <c r="AR81" s="215"/>
      <c r="AS81" s="215"/>
      <c r="AT81" s="215"/>
      <c r="AU81" s="215"/>
      <c r="AV81" s="215"/>
      <c r="AW81" s="215"/>
      <c r="AX81" s="215"/>
      <c r="AY81" s="215"/>
    </row>
    <row r="82" spans="2:51" ht="18.75" customHeight="1">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5"/>
      <c r="AP82" s="215"/>
      <c r="AQ82" s="215"/>
      <c r="AR82" s="215"/>
      <c r="AS82" s="215"/>
      <c r="AT82" s="215"/>
      <c r="AU82" s="215"/>
      <c r="AV82" s="215"/>
      <c r="AW82" s="215"/>
      <c r="AX82" s="215"/>
      <c r="AY82" s="215"/>
    </row>
    <row r="83" spans="2:51" ht="18" customHeight="1">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c r="AI83" s="215"/>
      <c r="AJ83" s="215"/>
      <c r="AK83" s="215"/>
      <c r="AL83" s="215"/>
      <c r="AM83" s="215"/>
      <c r="AN83" s="215"/>
      <c r="AO83" s="215"/>
      <c r="AP83" s="215"/>
      <c r="AQ83" s="215"/>
      <c r="AR83" s="215"/>
      <c r="AS83" s="215"/>
      <c r="AT83" s="215"/>
      <c r="AU83" s="215"/>
      <c r="AV83" s="215"/>
      <c r="AW83" s="215"/>
      <c r="AX83" s="215"/>
      <c r="AY83" s="215"/>
    </row>
    <row r="84" spans="2:51" ht="18" customHeight="1">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row>
    <row r="85" spans="2:51" ht="18" customHeight="1">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row>
    <row r="86" spans="2:51" ht="18" customHeight="1">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row>
    <row r="87" spans="2:51" ht="18" customHeight="1">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5"/>
      <c r="AR87" s="215"/>
      <c r="AS87" s="215"/>
      <c r="AT87" s="215"/>
      <c r="AU87" s="215"/>
      <c r="AV87" s="215"/>
      <c r="AW87" s="215"/>
      <c r="AX87" s="215"/>
      <c r="AY87" s="215"/>
    </row>
    <row r="88" spans="2:51" ht="18" customHeight="1">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5"/>
      <c r="AT88" s="215"/>
      <c r="AU88" s="215"/>
      <c r="AV88" s="215"/>
      <c r="AW88" s="215"/>
      <c r="AX88" s="215"/>
      <c r="AY88" s="215"/>
    </row>
    <row r="89" spans="2:51" ht="15" customHeight="1">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row>
    <row r="90" spans="2:51" ht="18" customHeight="1">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row>
    <row r="91" spans="2:51" ht="15" customHeight="1">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row>
    <row r="92" spans="2:51" ht="18" customHeight="1">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row>
    <row r="93" spans="2:51" ht="12" customHeight="1">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row>
    <row r="94" spans="2:51" ht="18" customHeight="1">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row>
    <row r="95" spans="2:51" ht="18" customHeight="1">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row>
    <row r="96" spans="2:51" ht="18" customHeight="1">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row>
    <row r="97" spans="2:51" ht="18" customHeight="1">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row>
    <row r="98" spans="2:51" ht="18" customHeight="1">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row>
    <row r="99" spans="2:51" ht="8.25" customHeight="1">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row>
    <row r="100" spans="2:51" ht="18" customHeight="1">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row>
    <row r="101" spans="2:51" ht="18" customHeight="1">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row>
    <row r="102" spans="2:51" ht="18" customHeight="1">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row>
    <row r="103" spans="2:51" ht="18" customHeight="1">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row>
    <row r="104" spans="2:51" ht="18" customHeight="1">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row>
    <row r="105" spans="2:51" ht="15" customHeight="1">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H105" s="215"/>
      <c r="AI105" s="215"/>
      <c r="AJ105" s="215"/>
      <c r="AK105" s="215"/>
      <c r="AL105" s="215"/>
      <c r="AM105" s="215"/>
      <c r="AN105" s="215"/>
      <c r="AO105" s="215"/>
      <c r="AP105" s="215"/>
      <c r="AQ105" s="215"/>
      <c r="AR105" s="215"/>
      <c r="AS105" s="215"/>
      <c r="AT105" s="215"/>
      <c r="AU105" s="215"/>
      <c r="AV105" s="215"/>
      <c r="AW105" s="215"/>
      <c r="AX105" s="215"/>
      <c r="AY105" s="215"/>
    </row>
    <row r="106" spans="2:51" ht="17.25" customHeight="1">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row>
    <row r="107" spans="2:51" ht="15.75" customHeight="1">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c r="AT107" s="215"/>
      <c r="AU107" s="215"/>
      <c r="AV107" s="215"/>
      <c r="AW107" s="215"/>
      <c r="AX107" s="215"/>
      <c r="AY107" s="215"/>
    </row>
    <row r="108" spans="2:51" ht="18.75" customHeight="1">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c r="AI108" s="215"/>
      <c r="AJ108" s="215"/>
      <c r="AK108" s="215"/>
      <c r="AL108" s="215"/>
      <c r="AM108" s="215"/>
      <c r="AN108" s="215"/>
      <c r="AO108" s="215"/>
      <c r="AP108" s="215"/>
      <c r="AQ108" s="215"/>
      <c r="AR108" s="215"/>
      <c r="AS108" s="215"/>
      <c r="AT108" s="215"/>
      <c r="AU108" s="215"/>
      <c r="AV108" s="215"/>
      <c r="AW108" s="215"/>
      <c r="AX108" s="215"/>
      <c r="AY108" s="215"/>
    </row>
    <row r="109" spans="2:51" ht="18" customHeight="1">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H109" s="215"/>
      <c r="AI109" s="215"/>
      <c r="AJ109" s="215"/>
      <c r="AK109" s="215"/>
      <c r="AL109" s="215"/>
      <c r="AM109" s="215"/>
      <c r="AN109" s="215"/>
      <c r="AO109" s="215"/>
      <c r="AP109" s="215"/>
      <c r="AQ109" s="215"/>
      <c r="AR109" s="215"/>
      <c r="AS109" s="215"/>
      <c r="AT109" s="215"/>
      <c r="AU109" s="215"/>
      <c r="AV109" s="215"/>
      <c r="AW109" s="215"/>
      <c r="AX109" s="215"/>
      <c r="AY109" s="215"/>
    </row>
    <row r="110" spans="2:51" ht="18" customHeight="1">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H110" s="215"/>
      <c r="AI110" s="215"/>
      <c r="AJ110" s="215"/>
      <c r="AK110" s="215"/>
      <c r="AL110" s="215"/>
      <c r="AM110" s="215"/>
      <c r="AN110" s="215"/>
      <c r="AO110" s="215"/>
      <c r="AP110" s="215"/>
      <c r="AQ110" s="215"/>
      <c r="AR110" s="215"/>
      <c r="AS110" s="215"/>
      <c r="AT110" s="215"/>
      <c r="AU110" s="215"/>
      <c r="AV110" s="215"/>
      <c r="AW110" s="215"/>
      <c r="AX110" s="215"/>
      <c r="AY110" s="215"/>
    </row>
    <row r="111" spans="2:51" ht="18" customHeight="1">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H111" s="215"/>
      <c r="AI111" s="215"/>
      <c r="AJ111" s="215"/>
      <c r="AK111" s="215"/>
      <c r="AL111" s="215"/>
      <c r="AM111" s="215"/>
      <c r="AN111" s="215"/>
      <c r="AO111" s="215"/>
      <c r="AP111" s="215"/>
      <c r="AQ111" s="215"/>
      <c r="AR111" s="215"/>
      <c r="AS111" s="215"/>
      <c r="AT111" s="215"/>
      <c r="AU111" s="215"/>
      <c r="AV111" s="215"/>
      <c r="AW111" s="215"/>
      <c r="AX111" s="215"/>
      <c r="AY111" s="215"/>
    </row>
    <row r="112" spans="2:51" ht="18" customHeight="1">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row>
    <row r="113" spans="2:52" ht="18" customHeight="1">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row>
    <row r="114" spans="2:52" ht="18" customHeight="1">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row>
    <row r="115" spans="2:52" ht="18" customHeight="1">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row>
    <row r="116" spans="2:52" ht="18" customHeight="1">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row>
    <row r="117" spans="2:52" ht="18" customHeight="1">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5"/>
      <c r="AK117" s="215"/>
      <c r="AL117" s="215"/>
      <c r="AM117" s="215"/>
      <c r="AN117" s="215"/>
      <c r="AO117" s="215"/>
      <c r="AP117" s="215"/>
      <c r="AQ117" s="215"/>
      <c r="AR117" s="215"/>
      <c r="AS117" s="215"/>
      <c r="AT117" s="215"/>
      <c r="AU117" s="215"/>
      <c r="AV117" s="215"/>
      <c r="AW117" s="215"/>
      <c r="AX117" s="215"/>
      <c r="AY117" s="215"/>
    </row>
    <row r="118" spans="2:52" ht="18" customHeight="1">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row>
    <row r="119" spans="2:52" ht="15.75" customHeight="1">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15"/>
      <c r="AK119" s="215"/>
      <c r="AL119" s="215"/>
      <c r="AM119" s="215"/>
      <c r="AN119" s="215"/>
      <c r="AO119" s="215"/>
      <c r="AP119" s="215"/>
      <c r="AQ119" s="215"/>
      <c r="AR119" s="215"/>
      <c r="AS119" s="215"/>
      <c r="AT119" s="215"/>
      <c r="AU119" s="215"/>
      <c r="AV119" s="215"/>
      <c r="AW119" s="215"/>
      <c r="AX119" s="215"/>
      <c r="AY119" s="215"/>
    </row>
    <row r="120" spans="2:52" ht="15" customHeight="1">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row>
    <row r="121" spans="2:52" ht="27" customHeight="1">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c r="AH121" s="215"/>
      <c r="AI121" s="215"/>
      <c r="AJ121" s="215"/>
      <c r="AK121" s="215"/>
      <c r="AL121" s="215"/>
      <c r="AM121" s="215"/>
      <c r="AN121" s="215"/>
      <c r="AO121" s="215"/>
      <c r="AP121" s="215"/>
      <c r="AQ121" s="215"/>
      <c r="AR121" s="215"/>
      <c r="AS121" s="215"/>
      <c r="AT121" s="215"/>
      <c r="AU121" s="215"/>
      <c r="AV121" s="215"/>
      <c r="AW121" s="215"/>
      <c r="AX121" s="215"/>
      <c r="AY121" s="215"/>
    </row>
    <row r="122" spans="2:52" ht="20.25" customHeight="1">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c r="AH122" s="215"/>
      <c r="AI122" s="215"/>
      <c r="AJ122" s="215"/>
      <c r="AK122" s="215"/>
      <c r="AL122" s="215"/>
      <c r="AM122" s="215"/>
      <c r="AN122" s="215"/>
      <c r="AO122" s="215"/>
      <c r="AP122" s="215"/>
      <c r="AQ122" s="215"/>
      <c r="AR122" s="215"/>
      <c r="AS122" s="215"/>
      <c r="AT122" s="215"/>
      <c r="AU122" s="215"/>
      <c r="AV122" s="215"/>
      <c r="AW122" s="215"/>
      <c r="AX122" s="215"/>
      <c r="AY122" s="215"/>
    </row>
    <row r="123" spans="2:52" ht="21" customHeight="1">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c r="AH123" s="215"/>
      <c r="AI123" s="215"/>
      <c r="AJ123" s="215"/>
      <c r="AK123" s="215"/>
      <c r="AL123" s="215"/>
      <c r="AM123" s="215"/>
      <c r="AN123" s="215"/>
      <c r="AO123" s="215"/>
      <c r="AP123" s="215"/>
      <c r="AQ123" s="215"/>
      <c r="AR123" s="215"/>
      <c r="AS123" s="215"/>
      <c r="AT123" s="215"/>
      <c r="AU123" s="215"/>
      <c r="AV123" s="215"/>
      <c r="AW123" s="215"/>
      <c r="AX123" s="215"/>
      <c r="AY123" s="215"/>
    </row>
    <row r="124" spans="2:52" ht="15.75" customHeight="1">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c r="AH124" s="215"/>
      <c r="AI124" s="215"/>
      <c r="AJ124" s="215"/>
      <c r="AK124" s="215"/>
      <c r="AL124" s="215"/>
      <c r="AM124" s="215"/>
      <c r="AN124" s="215"/>
      <c r="AO124" s="215"/>
      <c r="AP124" s="215"/>
      <c r="AQ124" s="215"/>
      <c r="AR124" s="215"/>
      <c r="AS124" s="215"/>
      <c r="AT124" s="215"/>
      <c r="AU124" s="215"/>
      <c r="AV124" s="215"/>
      <c r="AW124" s="215"/>
      <c r="AX124" s="215"/>
      <c r="AY124" s="215"/>
    </row>
    <row r="125" spans="2:52" ht="32.25" customHeight="1">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c r="AI125" s="215"/>
      <c r="AJ125" s="215"/>
      <c r="AK125" s="215"/>
      <c r="AL125" s="215"/>
      <c r="AM125" s="215"/>
      <c r="AN125" s="215"/>
      <c r="AO125" s="215"/>
      <c r="AP125" s="215"/>
      <c r="AQ125" s="215"/>
      <c r="AR125" s="215"/>
      <c r="AS125" s="215"/>
      <c r="AT125" s="215"/>
      <c r="AU125" s="215"/>
      <c r="AV125" s="215"/>
      <c r="AW125" s="215"/>
      <c r="AX125" s="215"/>
      <c r="AY125" s="215"/>
    </row>
    <row r="126" spans="2:52" ht="18.75" customHeight="1">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c r="AH126" s="215"/>
      <c r="AI126" s="215"/>
      <c r="AJ126" s="215"/>
      <c r="AK126" s="215"/>
      <c r="AL126" s="215"/>
      <c r="AM126" s="215"/>
      <c r="AN126" s="215"/>
      <c r="AO126" s="215"/>
      <c r="AP126" s="215"/>
      <c r="AQ126" s="215"/>
      <c r="AR126" s="215"/>
      <c r="AS126" s="215"/>
      <c r="AT126" s="215"/>
      <c r="AU126" s="215"/>
      <c r="AV126" s="215"/>
      <c r="AW126" s="215"/>
      <c r="AX126" s="215"/>
      <c r="AY126" s="215"/>
    </row>
    <row r="127" spans="2:52" ht="100.5" customHeight="1">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c r="AH127" s="215"/>
      <c r="AI127" s="215"/>
      <c r="AJ127" s="215"/>
      <c r="AK127" s="215"/>
      <c r="AL127" s="215"/>
      <c r="AM127" s="215"/>
      <c r="AN127" s="215"/>
      <c r="AO127" s="215"/>
      <c r="AP127" s="215"/>
      <c r="AQ127" s="215"/>
      <c r="AR127" s="215"/>
      <c r="AS127" s="215"/>
      <c r="AT127" s="215"/>
      <c r="AU127" s="215"/>
      <c r="AV127" s="215"/>
      <c r="AW127" s="215"/>
      <c r="AX127" s="215"/>
      <c r="AY127" s="215"/>
      <c r="AZ127" s="25"/>
    </row>
    <row r="128" spans="2:52" ht="21" customHeight="1">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15"/>
      <c r="AK128" s="215"/>
      <c r="AL128" s="215"/>
      <c r="AM128" s="215"/>
      <c r="AN128" s="215"/>
      <c r="AO128" s="215"/>
      <c r="AP128" s="215"/>
      <c r="AQ128" s="215"/>
      <c r="AR128" s="215"/>
      <c r="AS128" s="215"/>
      <c r="AT128" s="215"/>
      <c r="AU128" s="215"/>
      <c r="AV128" s="215"/>
      <c r="AW128" s="215"/>
      <c r="AX128" s="215"/>
      <c r="AY128" s="215"/>
      <c r="AZ128" s="25"/>
    </row>
    <row r="129" spans="2:2">
      <c r="B129" s="2"/>
    </row>
    <row r="130" spans="2:2">
      <c r="B130" s="2"/>
    </row>
    <row r="131" spans="2:2" ht="46.5" customHeight="1">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sheetData>
  <sheetProtection algorithmName="SHA-512" hashValue="gW81Wwiq6o0mH4Ogk28d7lLR8Cral06htKrhZdp4zTSyU/H2ELqEGJfarLsC7ezdVxOK3ILCcghB9ZBmxnLTqA==" saltValue="mvhEXzI/XN+fcmMefmcIDA==" spinCount="100000" sheet="1" objects="1" scenarios="1" selectLockedCells="1"/>
  <dataConsolidate link="1"/>
  <mergeCells count="213">
    <mergeCell ref="C68:AW68"/>
    <mergeCell ref="BB13:BH20"/>
    <mergeCell ref="U6:Z6"/>
    <mergeCell ref="AU39:AX39"/>
    <mergeCell ref="AM37:AR37"/>
    <mergeCell ref="AM36:AR36"/>
    <mergeCell ref="AO35:AR35"/>
    <mergeCell ref="AI43:AR43"/>
    <mergeCell ref="AU35:AX35"/>
    <mergeCell ref="AU36:AX36"/>
    <mergeCell ref="AU40:AX40"/>
    <mergeCell ref="AU41:AX41"/>
    <mergeCell ref="AU42:AX42"/>
    <mergeCell ref="AU43:AX43"/>
    <mergeCell ref="AP22:AR22"/>
    <mergeCell ref="AU26:AX26"/>
    <mergeCell ref="AM26:AR26"/>
    <mergeCell ref="AU25:AX25"/>
    <mergeCell ref="AU24:AX24"/>
    <mergeCell ref="AM25:AR25"/>
    <mergeCell ref="AU23:AX23"/>
    <mergeCell ref="AI23:AR23"/>
    <mergeCell ref="AQ27:AR27"/>
    <mergeCell ref="AU27:AX27"/>
    <mergeCell ref="AK28:AR28"/>
    <mergeCell ref="AU28:AX28"/>
    <mergeCell ref="AU29:AX29"/>
    <mergeCell ref="AM29:AR29"/>
    <mergeCell ref="AL34:AR34"/>
    <mergeCell ref="AM32:AR32"/>
    <mergeCell ref="AM31:AR31"/>
    <mergeCell ref="A21:A42"/>
    <mergeCell ref="M25:O25"/>
    <mergeCell ref="F25:J25"/>
    <mergeCell ref="M24:O24"/>
    <mergeCell ref="F24:J24"/>
    <mergeCell ref="M23:O23"/>
    <mergeCell ref="W33:AB33"/>
    <mergeCell ref="W32:AB32"/>
    <mergeCell ref="W31:AB31"/>
    <mergeCell ref="V37:AB37"/>
    <mergeCell ref="W36:AB36"/>
    <mergeCell ref="Y38:AB38"/>
    <mergeCell ref="V30:AB30"/>
    <mergeCell ref="V34:AB34"/>
    <mergeCell ref="X35:AB35"/>
    <mergeCell ref="M33:O33"/>
    <mergeCell ref="R40:AB40"/>
    <mergeCell ref="AH8:AJ8"/>
    <mergeCell ref="C18:I20"/>
    <mergeCell ref="B18:B20"/>
    <mergeCell ref="N6:R6"/>
    <mergeCell ref="AB6:AC6"/>
    <mergeCell ref="F39:J39"/>
    <mergeCell ref="M38:O38"/>
    <mergeCell ref="F38:J38"/>
    <mergeCell ref="F36:J36"/>
    <mergeCell ref="F30:J30"/>
    <mergeCell ref="M29:O29"/>
    <mergeCell ref="H29:J29"/>
    <mergeCell ref="M32:O32"/>
    <mergeCell ref="F32:J32"/>
    <mergeCell ref="M31:O31"/>
    <mergeCell ref="F31:J31"/>
    <mergeCell ref="G33:J33"/>
    <mergeCell ref="L22:P22"/>
    <mergeCell ref="G35:J35"/>
    <mergeCell ref="M34:O34"/>
    <mergeCell ref="F34:J34"/>
    <mergeCell ref="AE31:AF31"/>
    <mergeCell ref="AE23:AF23"/>
    <mergeCell ref="U23:AB23"/>
    <mergeCell ref="BA2:BD5"/>
    <mergeCell ref="D16:O16"/>
    <mergeCell ref="T11:AF11"/>
    <mergeCell ref="U12:AF12"/>
    <mergeCell ref="T13:AF13"/>
    <mergeCell ref="AA14:AF14"/>
    <mergeCell ref="W15:AF15"/>
    <mergeCell ref="X16:AF16"/>
    <mergeCell ref="AK9:AX9"/>
    <mergeCell ref="E14:O14"/>
    <mergeCell ref="AM11:AP11"/>
    <mergeCell ref="D15:O15"/>
    <mergeCell ref="AL16:AX16"/>
    <mergeCell ref="AQ14:AX14"/>
    <mergeCell ref="AL15:AX15"/>
    <mergeCell ref="AF5:AX5"/>
    <mergeCell ref="AL6:AX6"/>
    <mergeCell ref="E9:O9"/>
    <mergeCell ref="C11:O11"/>
    <mergeCell ref="AT13:AU13"/>
    <mergeCell ref="AO13:AP13"/>
    <mergeCell ref="AS11:AU11"/>
    <mergeCell ref="B3:C4"/>
    <mergeCell ref="Q8:S9"/>
    <mergeCell ref="AN19:AO19"/>
    <mergeCell ref="X19:Z19"/>
    <mergeCell ref="R19:U19"/>
    <mergeCell ref="AD22:AG22"/>
    <mergeCell ref="AT22:AY22"/>
    <mergeCell ref="AI22:AO22"/>
    <mergeCell ref="AG47:AL47"/>
    <mergeCell ref="R47:X47"/>
    <mergeCell ref="E23:J23"/>
    <mergeCell ref="M28:O28"/>
    <mergeCell ref="E28:J28"/>
    <mergeCell ref="M27:O27"/>
    <mergeCell ref="F27:J27"/>
    <mergeCell ref="H26:J26"/>
    <mergeCell ref="N47:P47"/>
    <mergeCell ref="M26:O26"/>
    <mergeCell ref="F47:H47"/>
    <mergeCell ref="AC47:AE47"/>
    <mergeCell ref="I47:M47"/>
    <mergeCell ref="I46:M46"/>
    <mergeCell ref="M43:O43"/>
    <mergeCell ref="F43:J43"/>
    <mergeCell ref="M42:O42"/>
    <mergeCell ref="F42:J42"/>
    <mergeCell ref="AE29:AF29"/>
    <mergeCell ref="AE28:AF28"/>
    <mergeCell ref="U28:AB28"/>
    <mergeCell ref="AE27:AF27"/>
    <mergeCell ref="W27:AB27"/>
    <mergeCell ref="X26:AB26"/>
    <mergeCell ref="AE25:AF25"/>
    <mergeCell ref="U25:AB25"/>
    <mergeCell ref="AE24:AF24"/>
    <mergeCell ref="U24:AB24"/>
    <mergeCell ref="AE26:AF26"/>
    <mergeCell ref="AE43:AF43"/>
    <mergeCell ref="AE33:AF33"/>
    <mergeCell ref="AE32:AF32"/>
    <mergeCell ref="B45:B46"/>
    <mergeCell ref="B60:B61"/>
    <mergeCell ref="AE30:AF30"/>
    <mergeCell ref="AE35:AF35"/>
    <mergeCell ref="AE34:AF34"/>
    <mergeCell ref="AH49:AL49"/>
    <mergeCell ref="J60:T61"/>
    <mergeCell ref="C57:I57"/>
    <mergeCell ref="C60:I60"/>
    <mergeCell ref="G49:H49"/>
    <mergeCell ref="B49:C49"/>
    <mergeCell ref="C55:I56"/>
    <mergeCell ref="N49:P49"/>
    <mergeCell ref="C54:I54"/>
    <mergeCell ref="M41:O41"/>
    <mergeCell ref="G41:J41"/>
    <mergeCell ref="R43:AB43"/>
    <mergeCell ref="AE42:AF42"/>
    <mergeCell ref="X42:AB42"/>
    <mergeCell ref="AE41:AF41"/>
    <mergeCell ref="U41:AB41"/>
    <mergeCell ref="M30:O30"/>
    <mergeCell ref="M35:O35"/>
    <mergeCell ref="M39:O39"/>
    <mergeCell ref="F37:J37"/>
    <mergeCell ref="M36:O36"/>
    <mergeCell ref="R39:AB39"/>
    <mergeCell ref="AE40:AF40"/>
    <mergeCell ref="AU30:AX30"/>
    <mergeCell ref="AU31:AX31"/>
    <mergeCell ref="AU32:AX32"/>
    <mergeCell ref="AU33:AX33"/>
    <mergeCell ref="AE38:AF38"/>
    <mergeCell ref="AU34:AX34"/>
    <mergeCell ref="F40:J40"/>
    <mergeCell ref="M40:O40"/>
    <mergeCell ref="M37:O37"/>
    <mergeCell ref="AE37:AF37"/>
    <mergeCell ref="AE36:AF36"/>
    <mergeCell ref="AE39:AF39"/>
    <mergeCell ref="AM40:AR40"/>
    <mergeCell ref="AM39:AR39"/>
    <mergeCell ref="AM38:AR38"/>
    <mergeCell ref="AU37:AX37"/>
    <mergeCell ref="AU38:AX38"/>
    <mergeCell ref="U49:W49"/>
    <mergeCell ref="C58:I59"/>
    <mergeCell ref="AK54:AW58"/>
    <mergeCell ref="V58:AA58"/>
    <mergeCell ref="U59:AB62"/>
    <mergeCell ref="AL60:AM60"/>
    <mergeCell ref="AO60:AP60"/>
    <mergeCell ref="AR60:AU60"/>
    <mergeCell ref="C61:I62"/>
    <mergeCell ref="AC59:AJ61"/>
    <mergeCell ref="B1:Z2"/>
    <mergeCell ref="D4:G6"/>
    <mergeCell ref="E12:O13"/>
    <mergeCell ref="N65:O65"/>
    <mergeCell ref="AI65:AJ66"/>
    <mergeCell ref="B69:AJ69"/>
    <mergeCell ref="AN69:AY69"/>
    <mergeCell ref="AD64:AE66"/>
    <mergeCell ref="AV64:AW66"/>
    <mergeCell ref="AK63:AW63"/>
    <mergeCell ref="Q63:AC63"/>
    <mergeCell ref="C63:I63"/>
    <mergeCell ref="I64:I66"/>
    <mergeCell ref="Q64:AC66"/>
    <mergeCell ref="AK64:AU66"/>
    <mergeCell ref="C64:H66"/>
    <mergeCell ref="AM49:AW49"/>
    <mergeCell ref="AK52:AL53"/>
    <mergeCell ref="AM52:AW53"/>
    <mergeCell ref="I52:J53"/>
    <mergeCell ref="L58:Q58"/>
    <mergeCell ref="AF58:AJ58"/>
    <mergeCell ref="K52:AI55"/>
    <mergeCell ref="AA49:AC49"/>
  </mergeCells>
  <dataValidations count="4">
    <dataValidation type="list" allowBlank="1" showInputMessage="1" showErrorMessage="1" sqref="F49 K49 S49 Z49 AF49" xr:uid="{00000000-0002-0000-0F00-000000000000}">
      <formula1>$BG$42:$BG$43</formula1>
    </dataValidation>
    <dataValidation type="list" allowBlank="1" showInputMessage="1" showErrorMessage="1" sqref="E49 J49 R49 Y49 AE49" xr:uid="{00000000-0002-0000-0F00-000001000000}">
      <formula1>$BF$42:$BF$43</formula1>
    </dataValidation>
    <dataValidation type="list" allowBlank="1" showInputMessage="1" showErrorMessage="1" sqref="D49 I49 Q49 X49 AD49" xr:uid="{00000000-0002-0000-0F00-000002000000}">
      <formula1>$BE$42:$BE$43</formula1>
    </dataValidation>
    <dataValidation type="list" showInputMessage="1" showErrorMessage="1" sqref="AQ11 AP19 AM19 AA19 V19 N19 AQ13 AV13 AV11" xr:uid="{00000000-0002-0000-0F00-000003000000}">
      <formula1>$BG$4:$BG$5</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6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K804"/>
  <sheetViews>
    <sheetView zoomScale="60" zoomScaleNormal="60" zoomScalePageLayoutView="55" workbookViewId="0">
      <selection activeCell="B4" sqref="B4:G7"/>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6" width="1.42578125" style="2" customWidth="1"/>
    <col min="17"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5" width="2.7109375" style="2" customWidth="1"/>
    <col min="36" max="38" width="4.710937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4.28515625" style="2" customWidth="1"/>
    <col min="48" max="48" width="2.5703125" style="2" customWidth="1"/>
    <col min="49" max="51" width="2.285156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3" ht="15" customHeight="1">
      <c r="B1" s="2"/>
      <c r="BK1" s="3"/>
    </row>
    <row r="2" spans="1:63" ht="21" customHeight="1">
      <c r="A2" s="215"/>
      <c r="B2" s="2187" t="s">
        <v>803</v>
      </c>
      <c r="C2" s="2187"/>
      <c r="D2" s="2187"/>
      <c r="E2" s="2187"/>
      <c r="F2" s="2187"/>
      <c r="G2" s="2187"/>
      <c r="H2" s="2187"/>
      <c r="I2" s="2187"/>
      <c r="J2" s="2187"/>
      <c r="K2" s="2187"/>
      <c r="L2" s="2187"/>
      <c r="M2" s="2187"/>
      <c r="N2" s="2187"/>
      <c r="O2" s="2187"/>
      <c r="P2" s="2187"/>
      <c r="Q2" s="2187"/>
      <c r="R2" s="2187"/>
      <c r="S2" s="2187"/>
      <c r="T2" s="2187"/>
      <c r="U2" s="2187"/>
      <c r="V2" s="2187"/>
      <c r="W2" s="2187"/>
      <c r="X2" s="2187"/>
      <c r="Y2" s="2187"/>
      <c r="Z2" s="2187"/>
      <c r="AA2" s="2187"/>
      <c r="AB2" s="215"/>
      <c r="AC2" s="215"/>
      <c r="AD2" s="215"/>
      <c r="AE2" s="215"/>
      <c r="AF2" s="215"/>
      <c r="AG2" s="215"/>
      <c r="AH2" s="215"/>
      <c r="AI2" s="215"/>
      <c r="AJ2" s="215"/>
      <c r="AK2" s="215"/>
      <c r="AZ2" s="25"/>
      <c r="BA2" s="6"/>
      <c r="BG2" s="13" t="s">
        <v>7</v>
      </c>
    </row>
    <row r="3" spans="1:63" ht="63.75" customHeight="1" thickBot="1">
      <c r="B3" s="2188"/>
      <c r="C3" s="2188"/>
      <c r="D3" s="2188"/>
      <c r="E3" s="2188"/>
      <c r="F3" s="2188"/>
      <c r="G3" s="2188"/>
      <c r="H3" s="2188"/>
      <c r="I3" s="2188"/>
      <c r="J3" s="2188"/>
      <c r="K3" s="2188"/>
      <c r="L3" s="2188"/>
      <c r="M3" s="2188"/>
      <c r="N3" s="2188"/>
      <c r="O3" s="2188"/>
      <c r="P3" s="2188"/>
      <c r="Q3" s="2188"/>
      <c r="R3" s="2188"/>
      <c r="S3" s="2188"/>
      <c r="T3" s="2188"/>
      <c r="U3" s="2188"/>
      <c r="V3" s="2188"/>
      <c r="W3" s="2188"/>
      <c r="X3" s="2188"/>
      <c r="Y3" s="2188"/>
      <c r="Z3" s="2188"/>
      <c r="AA3" s="2188"/>
      <c r="AB3" s="215"/>
      <c r="AC3" s="215"/>
      <c r="AD3" s="215"/>
      <c r="AE3" s="215"/>
      <c r="AF3" s="215"/>
      <c r="AG3" s="215"/>
      <c r="AH3" s="215"/>
      <c r="AI3" s="215"/>
      <c r="AJ3" s="215"/>
      <c r="AK3" s="215"/>
      <c r="AZ3" s="25"/>
      <c r="BA3" s="1711"/>
      <c r="BB3" s="1711"/>
      <c r="BC3" s="1711"/>
      <c r="BD3" s="1711"/>
      <c r="BG3" s="13"/>
    </row>
    <row r="4" spans="1:63" ht="8.25" customHeight="1">
      <c r="B4" s="2174" t="s">
        <v>664</v>
      </c>
      <c r="C4" s="2175"/>
      <c r="D4" s="886"/>
      <c r="E4" s="886"/>
      <c r="F4" s="887"/>
      <c r="G4" s="887"/>
      <c r="H4" s="888"/>
      <c r="I4" s="889"/>
      <c r="J4" s="886"/>
      <c r="K4" s="886"/>
      <c r="L4" s="886"/>
      <c r="M4" s="886"/>
      <c r="N4" s="887"/>
      <c r="O4" s="887"/>
      <c r="P4" s="886"/>
      <c r="Q4" s="886"/>
      <c r="R4" s="886"/>
      <c r="S4" s="889"/>
      <c r="T4" s="890"/>
      <c r="U4" s="886"/>
      <c r="V4" s="886"/>
      <c r="W4" s="886"/>
      <c r="X4" s="886"/>
      <c r="Y4" s="886"/>
      <c r="Z4" s="887"/>
      <c r="AA4" s="887"/>
      <c r="AB4" s="887"/>
      <c r="AC4" s="887"/>
      <c r="AD4" s="891"/>
      <c r="AE4" s="892"/>
      <c r="AF4" s="887"/>
      <c r="AG4" s="887"/>
      <c r="AH4" s="887"/>
      <c r="AI4" s="887"/>
      <c r="AJ4" s="887"/>
      <c r="AK4" s="887"/>
      <c r="AL4" s="887"/>
      <c r="AM4" s="887"/>
      <c r="AN4" s="887"/>
      <c r="AO4" s="887"/>
      <c r="AP4" s="887"/>
      <c r="AQ4" s="887"/>
      <c r="AR4" s="887"/>
      <c r="AS4" s="887"/>
      <c r="AT4" s="887"/>
      <c r="AU4" s="887"/>
      <c r="AV4" s="887"/>
      <c r="AW4" s="887"/>
      <c r="AX4" s="887"/>
      <c r="AY4" s="891"/>
      <c r="AZ4" s="25"/>
      <c r="BA4" s="1711"/>
      <c r="BB4" s="1711"/>
      <c r="BC4" s="1711"/>
      <c r="BD4" s="1711"/>
    </row>
    <row r="5" spans="1:63" ht="15.4" customHeight="1">
      <c r="B5" s="2184"/>
      <c r="C5" s="2185"/>
      <c r="D5" s="2086" t="str">
        <f>IF('FICHA VALORACIÓN VO CLIENTE'!D4="","",'FICHA VALORACIÓN VO CLIENTE'!D4)</f>
        <v>ALBA</v>
      </c>
      <c r="E5" s="2086"/>
      <c r="F5" s="2086"/>
      <c r="G5" s="2086"/>
      <c r="H5" s="893"/>
      <c r="I5" s="894"/>
      <c r="J5" s="894"/>
      <c r="K5" s="894"/>
      <c r="L5" s="894"/>
      <c r="M5" s="894"/>
      <c r="N5" s="894"/>
      <c r="O5" s="894"/>
      <c r="P5" s="894"/>
      <c r="Q5" s="894"/>
      <c r="R5" s="894"/>
      <c r="S5" s="894"/>
      <c r="T5" s="895"/>
      <c r="U5" s="896"/>
      <c r="V5" s="896"/>
      <c r="W5" s="896"/>
      <c r="X5" s="896"/>
      <c r="Y5" s="896"/>
      <c r="Z5" s="894"/>
      <c r="AA5" s="894"/>
      <c r="AB5" s="894"/>
      <c r="AC5" s="894"/>
      <c r="AD5" s="893"/>
      <c r="AE5" s="897" t="s">
        <v>663</v>
      </c>
      <c r="AF5" s="894"/>
      <c r="AG5" s="894"/>
      <c r="AH5" s="894"/>
      <c r="AI5" s="894"/>
      <c r="AJ5" s="894"/>
      <c r="AK5" s="894"/>
      <c r="AL5" s="894"/>
      <c r="AM5" s="894"/>
      <c r="AN5" s="894"/>
      <c r="AO5" s="894"/>
      <c r="AP5" s="894"/>
      <c r="AQ5" s="894"/>
      <c r="AR5" s="894"/>
      <c r="AS5" s="894"/>
      <c r="AT5" s="894"/>
      <c r="AU5" s="894"/>
      <c r="AV5" s="894"/>
      <c r="AW5" s="894"/>
      <c r="AX5" s="894"/>
      <c r="AY5" s="893"/>
      <c r="AZ5" s="25"/>
      <c r="BA5" s="1711"/>
      <c r="BB5" s="1711"/>
      <c r="BC5" s="1711"/>
      <c r="BD5" s="1711"/>
    </row>
    <row r="6" spans="1:63" ht="16.5" customHeight="1">
      <c r="B6" s="897" t="s">
        <v>662</v>
      </c>
      <c r="C6" s="894"/>
      <c r="D6" s="2086"/>
      <c r="E6" s="2086"/>
      <c r="F6" s="2086"/>
      <c r="G6" s="2086"/>
      <c r="H6" s="893"/>
      <c r="I6" s="894"/>
      <c r="J6" s="894"/>
      <c r="K6" s="894"/>
      <c r="L6" s="894"/>
      <c r="M6" s="894"/>
      <c r="N6" s="894"/>
      <c r="O6" s="894"/>
      <c r="P6" s="894"/>
      <c r="Q6" s="894"/>
      <c r="R6" s="894"/>
      <c r="S6" s="894"/>
      <c r="T6" s="898"/>
      <c r="U6" s="899"/>
      <c r="V6" s="899"/>
      <c r="W6" s="899"/>
      <c r="X6" s="899"/>
      <c r="Y6" s="899"/>
      <c r="Z6" s="894"/>
      <c r="AA6" s="894"/>
      <c r="AB6" s="894"/>
      <c r="AC6" s="894"/>
      <c r="AD6" s="893"/>
      <c r="AE6" s="897"/>
      <c r="AF6" s="2160" t="str">
        <f>IF('FICHA VALORACIÓN VO CLIENTE'!AF5="","",'FICHA VALORACIÓN VO CLIENTE'!AF5)</f>
        <v>RENE ANTONIO PEREZ</v>
      </c>
      <c r="AG6" s="2160"/>
      <c r="AH6" s="2160"/>
      <c r="AI6" s="2160"/>
      <c r="AJ6" s="2160"/>
      <c r="AK6" s="2160"/>
      <c r="AL6" s="2160"/>
      <c r="AM6" s="2160"/>
      <c r="AN6" s="2160"/>
      <c r="AO6" s="2160"/>
      <c r="AP6" s="2160"/>
      <c r="AQ6" s="2160"/>
      <c r="AR6" s="2160"/>
      <c r="AS6" s="2160"/>
      <c r="AT6" s="2160"/>
      <c r="AU6" s="2160"/>
      <c r="AV6" s="2160"/>
      <c r="AW6" s="2160"/>
      <c r="AX6" s="2160"/>
      <c r="AY6" s="893"/>
      <c r="AZ6" s="25"/>
      <c r="BA6" s="1711"/>
      <c r="BB6" s="1711"/>
      <c r="BC6" s="1711"/>
      <c r="BD6" s="1711"/>
    </row>
    <row r="7" spans="1:63" ht="26.25" customHeight="1">
      <c r="B7" s="897" t="s">
        <v>860</v>
      </c>
      <c r="C7" s="894"/>
      <c r="D7" s="2087"/>
      <c r="E7" s="2087"/>
      <c r="F7" s="2087"/>
      <c r="G7" s="2087"/>
      <c r="H7" s="893"/>
      <c r="I7" s="894" t="s">
        <v>661</v>
      </c>
      <c r="J7" s="894"/>
      <c r="K7" s="894"/>
      <c r="L7" s="894"/>
      <c r="M7" s="894"/>
      <c r="N7" s="2160" t="str">
        <f>IF('FICHA VALORACIÓN VO CLIENTE'!N6="","",'FICHA VALORACIÓN VO CLIENTE'!N6)</f>
        <v/>
      </c>
      <c r="O7" s="2160"/>
      <c r="P7" s="2160"/>
      <c r="Q7" s="2160"/>
      <c r="R7" s="2160"/>
      <c r="S7" s="894"/>
      <c r="T7" s="898"/>
      <c r="U7" s="2182" t="s">
        <v>660</v>
      </c>
      <c r="V7" s="2182"/>
      <c r="W7" s="2182"/>
      <c r="X7" s="2182"/>
      <c r="Y7" s="2182"/>
      <c r="Z7" s="2182"/>
      <c r="AA7" s="2182"/>
      <c r="AB7" s="910" t="str">
        <f>IF('FICHA VALORACIÓN VO CLIENTE'!AB6="","",'FICHA VALORACIÓN VO CLIENTE'!AB6)</f>
        <v/>
      </c>
      <c r="AC7" s="910"/>
      <c r="AD7" s="901"/>
      <c r="AE7" s="2186" t="s">
        <v>659</v>
      </c>
      <c r="AF7" s="2167"/>
      <c r="AG7" s="2167"/>
      <c r="AH7" s="2167"/>
      <c r="AI7" s="2167"/>
      <c r="AJ7" s="2167"/>
      <c r="AK7" s="2167"/>
      <c r="AL7" s="2159" t="str">
        <f>IF('FICHA VALORACIÓN VO CLIENTE'!AL6="","",'FICHA VALORACIÓN VO CLIENTE'!AL6)</f>
        <v/>
      </c>
      <c r="AM7" s="2159"/>
      <c r="AN7" s="2159"/>
      <c r="AO7" s="2159"/>
      <c r="AP7" s="2159"/>
      <c r="AQ7" s="2159"/>
      <c r="AR7" s="2159"/>
      <c r="AS7" s="2159"/>
      <c r="AT7" s="2159"/>
      <c r="AU7" s="2159"/>
      <c r="AV7" s="2159"/>
      <c r="AW7" s="2159"/>
      <c r="AX7" s="2159"/>
      <c r="AY7" s="893"/>
      <c r="AZ7" s="25"/>
      <c r="BA7" s="33"/>
      <c r="BB7" s="33"/>
      <c r="BC7" s="33"/>
      <c r="BD7" s="33"/>
    </row>
    <row r="8" spans="1:63" ht="9" customHeight="1" thickBot="1">
      <c r="B8" s="902"/>
      <c r="C8" s="903"/>
      <c r="D8" s="903"/>
      <c r="E8" s="903"/>
      <c r="F8" s="903"/>
      <c r="G8" s="903"/>
      <c r="H8" s="904"/>
      <c r="I8" s="903"/>
      <c r="J8" s="903"/>
      <c r="K8" s="903"/>
      <c r="L8" s="903"/>
      <c r="M8" s="903"/>
      <c r="N8" s="903"/>
      <c r="O8" s="903"/>
      <c r="P8" s="903"/>
      <c r="Q8" s="903"/>
      <c r="R8" s="903"/>
      <c r="S8" s="903"/>
      <c r="T8" s="905"/>
      <c r="U8" s="906"/>
      <c r="V8" s="906"/>
      <c r="W8" s="906"/>
      <c r="X8" s="906"/>
      <c r="Y8" s="903"/>
      <c r="Z8" s="903"/>
      <c r="AA8" s="903"/>
      <c r="AB8" s="903"/>
      <c r="AC8" s="903"/>
      <c r="AD8" s="904"/>
      <c r="AE8" s="902"/>
      <c r="AF8" s="903"/>
      <c r="AG8" s="903"/>
      <c r="AH8" s="903"/>
      <c r="AI8" s="903"/>
      <c r="AJ8" s="903"/>
      <c r="AK8" s="903"/>
      <c r="AL8" s="903"/>
      <c r="AM8" s="903"/>
      <c r="AN8" s="903"/>
      <c r="AO8" s="903"/>
      <c r="AP8" s="903"/>
      <c r="AQ8" s="903"/>
      <c r="AR8" s="903"/>
      <c r="AS8" s="903"/>
      <c r="AT8" s="903"/>
      <c r="AU8" s="903"/>
      <c r="AV8" s="903"/>
      <c r="AW8" s="903"/>
      <c r="AX8" s="903"/>
      <c r="AY8" s="904"/>
      <c r="AZ8" s="25"/>
      <c r="BA8" s="33"/>
      <c r="BB8" s="33"/>
      <c r="BC8" s="33"/>
      <c r="BD8" s="33"/>
    </row>
    <row r="9" spans="1:63" ht="27.75" customHeight="1">
      <c r="B9" s="954" t="s">
        <v>658</v>
      </c>
      <c r="C9" s="887"/>
      <c r="D9" s="887"/>
      <c r="E9" s="887"/>
      <c r="F9" s="887"/>
      <c r="G9" s="887"/>
      <c r="H9" s="887"/>
      <c r="I9" s="887"/>
      <c r="J9" s="887"/>
      <c r="K9" s="887"/>
      <c r="L9" s="887"/>
      <c r="M9" s="887"/>
      <c r="N9" s="887"/>
      <c r="O9" s="887"/>
      <c r="P9" s="891"/>
      <c r="Q9" s="2171" t="s">
        <v>861</v>
      </c>
      <c r="R9" s="2172"/>
      <c r="S9" s="2172"/>
      <c r="T9" s="887"/>
      <c r="U9" s="887"/>
      <c r="V9" s="887"/>
      <c r="W9" s="887"/>
      <c r="X9" s="887"/>
      <c r="Y9" s="887"/>
      <c r="Z9" s="887"/>
      <c r="AA9" s="887"/>
      <c r="AB9" s="887"/>
      <c r="AC9" s="887"/>
      <c r="AD9" s="887"/>
      <c r="AE9" s="887"/>
      <c r="AF9" s="887"/>
      <c r="AG9" s="891"/>
      <c r="AH9" s="2137" t="s">
        <v>657</v>
      </c>
      <c r="AI9" s="2169"/>
      <c r="AJ9" s="2169"/>
      <c r="AK9" s="887"/>
      <c r="AL9" s="887"/>
      <c r="AM9" s="887"/>
      <c r="AN9" s="887"/>
      <c r="AO9" s="887"/>
      <c r="AP9" s="887"/>
      <c r="AQ9" s="887"/>
      <c r="AR9" s="887"/>
      <c r="AS9" s="887"/>
      <c r="AT9" s="887"/>
      <c r="AU9" s="887"/>
      <c r="AV9" s="887"/>
      <c r="AW9" s="887"/>
      <c r="AX9" s="887"/>
      <c r="AY9" s="908"/>
      <c r="AZ9" s="25"/>
    </row>
    <row r="10" spans="1:63" ht="19.5" customHeight="1">
      <c r="B10" s="897" t="s">
        <v>656</v>
      </c>
      <c r="C10" s="894"/>
      <c r="D10" s="894"/>
      <c r="E10" s="2160" t="str">
        <f>IF('FICHA VALORACIÓN VO CLIENTE'!E9="","",'FICHA VALORACIÓN VO CLIENTE'!E9)</f>
        <v>RENE ANTONIO</v>
      </c>
      <c r="F10" s="2160"/>
      <c r="G10" s="2160"/>
      <c r="H10" s="2160"/>
      <c r="I10" s="2160"/>
      <c r="J10" s="2160"/>
      <c r="K10" s="2160"/>
      <c r="L10" s="2160"/>
      <c r="M10" s="2160"/>
      <c r="N10" s="2160"/>
      <c r="O10" s="2160"/>
      <c r="P10" s="893"/>
      <c r="Q10" s="2173"/>
      <c r="R10" s="2090"/>
      <c r="S10" s="2090"/>
      <c r="T10" s="894"/>
      <c r="U10" s="894"/>
      <c r="V10" s="894"/>
      <c r="W10" s="894"/>
      <c r="X10" s="894"/>
      <c r="Y10" s="894"/>
      <c r="Z10" s="894"/>
      <c r="AA10" s="894"/>
      <c r="AB10" s="894"/>
      <c r="AC10" s="894"/>
      <c r="AD10" s="894"/>
      <c r="AE10" s="894"/>
      <c r="AF10" s="894"/>
      <c r="AG10" s="893"/>
      <c r="AH10" s="894" t="s">
        <v>41</v>
      </c>
      <c r="AI10" s="894"/>
      <c r="AJ10" s="894"/>
      <c r="AK10" s="2160" t="str">
        <f>IF('FICHA VALORACIÓN VO CLIENTE'!AK9="","",'FICHA VALORACIÓN VO CLIENTE'!AK9)</f>
        <v>vf1xxxxxxxxx</v>
      </c>
      <c r="AL10" s="2160"/>
      <c r="AM10" s="2160"/>
      <c r="AN10" s="2160"/>
      <c r="AO10" s="2160"/>
      <c r="AP10" s="2160"/>
      <c r="AQ10" s="2160"/>
      <c r="AR10" s="2160"/>
      <c r="AS10" s="2160"/>
      <c r="AT10" s="2160"/>
      <c r="AU10" s="2160"/>
      <c r="AV10" s="2160"/>
      <c r="AW10" s="2160"/>
      <c r="AX10" s="2160"/>
      <c r="AY10" s="901"/>
      <c r="AZ10" s="25"/>
    </row>
    <row r="11" spans="1:63" ht="9" customHeight="1">
      <c r="B11" s="897"/>
      <c r="C11" s="894"/>
      <c r="D11" s="894"/>
      <c r="E11" s="894"/>
      <c r="F11" s="894"/>
      <c r="G11" s="894"/>
      <c r="H11" s="894"/>
      <c r="I11" s="894"/>
      <c r="J11" s="894"/>
      <c r="K11" s="894"/>
      <c r="L11" s="894"/>
      <c r="M11" s="894"/>
      <c r="N11" s="894"/>
      <c r="O11" s="894"/>
      <c r="P11" s="893"/>
      <c r="Q11" s="909"/>
      <c r="R11" s="909"/>
      <c r="S11" s="909"/>
      <c r="T11" s="894"/>
      <c r="U11" s="894"/>
      <c r="V11" s="894"/>
      <c r="W11" s="894"/>
      <c r="X11" s="894"/>
      <c r="Y11" s="894"/>
      <c r="Z11" s="894"/>
      <c r="AA11" s="894"/>
      <c r="AB11" s="894"/>
      <c r="AC11" s="894"/>
      <c r="AD11" s="894"/>
      <c r="AE11" s="894"/>
      <c r="AF11" s="894"/>
      <c r="AG11" s="893"/>
      <c r="AH11" s="894"/>
      <c r="AI11" s="894"/>
      <c r="AJ11" s="894"/>
      <c r="AK11" s="894"/>
      <c r="AL11" s="894"/>
      <c r="AM11" s="894"/>
      <c r="AN11" s="894"/>
      <c r="AO11" s="894"/>
      <c r="AP11" s="894"/>
      <c r="AQ11" s="910"/>
      <c r="AR11" s="894"/>
      <c r="AS11" s="894"/>
      <c r="AT11" s="894"/>
      <c r="AU11" s="894"/>
      <c r="AV11" s="910"/>
      <c r="AW11" s="894"/>
      <c r="AX11" s="894"/>
      <c r="AY11" s="901"/>
      <c r="AZ11" s="25"/>
    </row>
    <row r="12" spans="1:63" ht="17.25" customHeight="1">
      <c r="B12" s="897"/>
      <c r="C12" s="2160" t="str">
        <f>IF('FICHA VALORACIÓN VO CLIENTE'!C11="","",'FICHA VALORACIÓN VO CLIENTE'!C11)</f>
        <v>PEREZ</v>
      </c>
      <c r="D12" s="2160"/>
      <c r="E12" s="2160"/>
      <c r="F12" s="2160"/>
      <c r="G12" s="2160"/>
      <c r="H12" s="2160"/>
      <c r="I12" s="2160"/>
      <c r="J12" s="2160"/>
      <c r="K12" s="2160"/>
      <c r="L12" s="2160"/>
      <c r="M12" s="2160"/>
      <c r="N12" s="2160"/>
      <c r="O12" s="2160"/>
      <c r="P12" s="893"/>
      <c r="Q12" s="894" t="s">
        <v>655</v>
      </c>
      <c r="R12" s="894"/>
      <c r="S12" s="894"/>
      <c r="T12" s="2160" t="str">
        <f>IF('FICHA VALORACIÓN VO CLIENTE'!T11="","",'FICHA VALORACIÓN VO CLIENTE'!T11)</f>
        <v xml:space="preserve">Renault </v>
      </c>
      <c r="U12" s="2160"/>
      <c r="V12" s="2160"/>
      <c r="W12" s="2160"/>
      <c r="X12" s="2160"/>
      <c r="Y12" s="2160"/>
      <c r="Z12" s="2160"/>
      <c r="AA12" s="2160"/>
      <c r="AB12" s="2160"/>
      <c r="AC12" s="2160"/>
      <c r="AD12" s="2160"/>
      <c r="AE12" s="2160"/>
      <c r="AF12" s="2160"/>
      <c r="AG12" s="893"/>
      <c r="AH12" s="897" t="s">
        <v>654</v>
      </c>
      <c r="AI12" s="894"/>
      <c r="AJ12" s="894"/>
      <c r="AK12" s="894"/>
      <c r="AL12" s="894"/>
      <c r="AM12" s="2096" t="s">
        <v>653</v>
      </c>
      <c r="AN12" s="2096"/>
      <c r="AO12" s="2096"/>
      <c r="AP12" s="2097"/>
      <c r="AQ12" s="957" t="str">
        <f>IF('FICHA VALORACIÓN VO CLIENTE'!AQ11="","",'FICHA VALORACIÓN VO CLIENTE'!AQ11)</f>
        <v/>
      </c>
      <c r="AR12" s="894"/>
      <c r="AS12" s="2167" t="s">
        <v>652</v>
      </c>
      <c r="AT12" s="2167"/>
      <c r="AU12" s="2168"/>
      <c r="AV12" s="957" t="str">
        <f>IF('FICHA VALORACIÓN VO CLIENTE'!AV11="","",'FICHA VALORACIÓN VO CLIENTE'!AV11)</f>
        <v/>
      </c>
      <c r="AW12" s="894"/>
      <c r="AX12" s="894"/>
      <c r="AY12" s="893"/>
      <c r="AZ12" s="25"/>
    </row>
    <row r="13" spans="1:63" ht="26.25" customHeight="1">
      <c r="B13" s="897" t="s">
        <v>83</v>
      </c>
      <c r="C13" s="894"/>
      <c r="D13" s="894"/>
      <c r="E13" s="2088" t="str">
        <f>IF('FICHA VALORACIÓN VO CLIENTE'!E12="","",'FICHA VALORACIÓN VO CLIENTE'!E12)</f>
        <v>CRTA. NACIONAL II 19</v>
      </c>
      <c r="F13" s="2088"/>
      <c r="G13" s="2088"/>
      <c r="H13" s="2088"/>
      <c r="I13" s="2088"/>
      <c r="J13" s="2088"/>
      <c r="K13" s="2088"/>
      <c r="L13" s="2088"/>
      <c r="M13" s="2088"/>
      <c r="N13" s="2088"/>
      <c r="O13" s="2088"/>
      <c r="P13" s="893"/>
      <c r="Q13" s="894" t="s">
        <v>651</v>
      </c>
      <c r="R13" s="894"/>
      <c r="S13" s="894"/>
      <c r="T13" s="912"/>
      <c r="U13" s="2159" t="str">
        <f>IF('FICHA VALORACIÓN VO CLIENTE'!U12="","",'FICHA VALORACIÓN VO CLIENTE'!U12)</f>
        <v xml:space="preserve">Clio </v>
      </c>
      <c r="V13" s="2159"/>
      <c r="W13" s="2159"/>
      <c r="X13" s="2159"/>
      <c r="Y13" s="2159"/>
      <c r="Z13" s="2159"/>
      <c r="AA13" s="2159"/>
      <c r="AB13" s="2159"/>
      <c r="AC13" s="2159"/>
      <c r="AD13" s="2159"/>
      <c r="AE13" s="2159"/>
      <c r="AF13" s="2159"/>
      <c r="AG13" s="893"/>
      <c r="AH13" s="897"/>
      <c r="AI13" s="894"/>
      <c r="AJ13" s="894"/>
      <c r="AK13" s="894"/>
      <c r="AL13" s="894"/>
      <c r="AM13" s="894"/>
      <c r="AN13" s="894"/>
      <c r="AO13" s="894"/>
      <c r="AP13" s="894"/>
      <c r="AQ13" s="894"/>
      <c r="AR13" s="894"/>
      <c r="AS13" s="894"/>
      <c r="AT13" s="894"/>
      <c r="AU13" s="894"/>
      <c r="AV13" s="894"/>
      <c r="AW13" s="894"/>
      <c r="AX13" s="894"/>
      <c r="AY13" s="893"/>
      <c r="AZ13" s="25"/>
    </row>
    <row r="14" spans="1:63" ht="20.25" customHeight="1">
      <c r="B14" s="897"/>
      <c r="C14" s="910" t="str">
        <f>IF('FICHA VALORACIÓN VO CLIENTE'!C13="","",'FICHA VALORACIÓN VO CLIENTE'!C13)</f>
        <v/>
      </c>
      <c r="D14" s="910"/>
      <c r="E14" s="2087"/>
      <c r="F14" s="2087"/>
      <c r="G14" s="2087"/>
      <c r="H14" s="2087"/>
      <c r="I14" s="2087"/>
      <c r="J14" s="2087"/>
      <c r="K14" s="2087"/>
      <c r="L14" s="2087"/>
      <c r="M14" s="2087"/>
      <c r="N14" s="2087"/>
      <c r="O14" s="2087"/>
      <c r="P14" s="893"/>
      <c r="Q14" s="894" t="s">
        <v>650</v>
      </c>
      <c r="R14" s="894"/>
      <c r="S14" s="894"/>
      <c r="T14" s="2159" t="str">
        <f>IF('FICHA VALORACIÓN VO CLIENTE'!T13="","",'FICHA VALORACIÓN VO CLIENTE'!T13)</f>
        <v/>
      </c>
      <c r="U14" s="2159"/>
      <c r="V14" s="2159"/>
      <c r="W14" s="2159"/>
      <c r="X14" s="2159"/>
      <c r="Y14" s="2159"/>
      <c r="Z14" s="2159"/>
      <c r="AA14" s="2159"/>
      <c r="AB14" s="2159"/>
      <c r="AC14" s="2159"/>
      <c r="AD14" s="2159"/>
      <c r="AE14" s="2159"/>
      <c r="AF14" s="2159"/>
      <c r="AG14" s="893"/>
      <c r="AH14" s="894" t="s">
        <v>649</v>
      </c>
      <c r="AI14" s="894"/>
      <c r="AJ14" s="894"/>
      <c r="AK14" s="894"/>
      <c r="AL14" s="894"/>
      <c r="AM14" s="894"/>
      <c r="AN14" s="894"/>
      <c r="AO14" s="2167" t="s">
        <v>634</v>
      </c>
      <c r="AP14" s="2168"/>
      <c r="AQ14" s="958" t="str">
        <f>IF('FICHA VALORACIÓN VO CLIENTE'!AQ13="","",'FICHA VALORACIÓN VO CLIENTE'!AQ13)</f>
        <v/>
      </c>
      <c r="AR14" s="914"/>
      <c r="AS14" s="914"/>
      <c r="AT14" s="2132" t="s">
        <v>340</v>
      </c>
      <c r="AU14" s="2133"/>
      <c r="AV14" s="959" t="str">
        <f>IF('FICHA VALORACIÓN VO CLIENTE'!AV13="","",'FICHA VALORACIÓN VO CLIENTE'!AV13)</f>
        <v/>
      </c>
      <c r="AW14" s="914"/>
      <c r="AX14" s="914"/>
      <c r="AY14" s="915"/>
      <c r="AZ14" s="25"/>
    </row>
    <row r="15" spans="1:63" ht="26.25" customHeight="1">
      <c r="B15" s="897" t="s">
        <v>86</v>
      </c>
      <c r="C15" s="894"/>
      <c r="D15" s="960"/>
      <c r="E15" s="2159">
        <f>IF('FICHA VALORACIÓN VO CLIENTE'!E14="","",'FICHA VALORACIÓN VO CLIENTE'!E14)</f>
        <v>610144404</v>
      </c>
      <c r="F15" s="2159"/>
      <c r="G15" s="2159"/>
      <c r="H15" s="2159"/>
      <c r="I15" s="2159"/>
      <c r="J15" s="2159"/>
      <c r="K15" s="2159"/>
      <c r="L15" s="2159"/>
      <c r="M15" s="2159"/>
      <c r="N15" s="2159"/>
      <c r="O15" s="2159"/>
      <c r="P15" s="893"/>
      <c r="Q15" s="894" t="s">
        <v>648</v>
      </c>
      <c r="R15" s="894"/>
      <c r="S15" s="894"/>
      <c r="T15" s="894"/>
      <c r="U15" s="894"/>
      <c r="V15" s="894"/>
      <c r="W15" s="917"/>
      <c r="X15" s="917"/>
      <c r="Y15" s="917"/>
      <c r="Z15" s="917"/>
      <c r="AA15" s="2159" t="str">
        <f>IF('FICHA VALORACIÓN VO CLIENTE'!AA14="","",'FICHA VALORACIÓN VO CLIENTE'!AA14)</f>
        <v/>
      </c>
      <c r="AB15" s="2159"/>
      <c r="AC15" s="2159"/>
      <c r="AD15" s="2159"/>
      <c r="AE15" s="2159"/>
      <c r="AF15" s="2159"/>
      <c r="AG15" s="893"/>
      <c r="AH15" s="894" t="s">
        <v>647</v>
      </c>
      <c r="AI15" s="894"/>
      <c r="AJ15" s="894"/>
      <c r="AK15" s="894"/>
      <c r="AL15" s="918"/>
      <c r="AM15" s="918"/>
      <c r="AN15" s="918"/>
      <c r="AO15" s="918"/>
      <c r="AP15" s="918"/>
      <c r="AQ15" s="2160" t="str">
        <f>IF('FICHA VALORACIÓN VO CLIENTE'!AQ14="","",'FICHA VALORACIÓN VO CLIENTE'!AQ14)</f>
        <v/>
      </c>
      <c r="AR15" s="2160"/>
      <c r="AS15" s="2160"/>
      <c r="AT15" s="2160"/>
      <c r="AU15" s="2160"/>
      <c r="AV15" s="2160"/>
      <c r="AW15" s="2160"/>
      <c r="AX15" s="2160"/>
      <c r="AY15" s="901"/>
      <c r="AZ15" s="25"/>
    </row>
    <row r="16" spans="1:63" ht="22.5" customHeight="1">
      <c r="B16" s="897" t="s">
        <v>646</v>
      </c>
      <c r="C16" s="894"/>
      <c r="D16" s="2160">
        <f>IF('FICHA VALORACIÓN VO CLIENTE'!D15="","",'FICHA VALORACIÓN VO CLIENTE'!D15)</f>
        <v>0</v>
      </c>
      <c r="E16" s="2160"/>
      <c r="F16" s="2160"/>
      <c r="G16" s="2160"/>
      <c r="H16" s="2160"/>
      <c r="I16" s="2160"/>
      <c r="J16" s="2160"/>
      <c r="K16" s="2160"/>
      <c r="L16" s="2160"/>
      <c r="M16" s="2160"/>
      <c r="N16" s="2160"/>
      <c r="O16" s="2160"/>
      <c r="P16" s="893"/>
      <c r="Q16" s="894" t="s">
        <v>645</v>
      </c>
      <c r="R16" s="894"/>
      <c r="S16" s="894"/>
      <c r="T16" s="894"/>
      <c r="U16" s="894"/>
      <c r="V16" s="894"/>
      <c r="W16" s="2160" t="str">
        <f>IF('FICHA VALORACIÓN VO CLIENTE'!W15=" "," ",'FICHA VALORACIÓN VO CLIENTE'!W15)</f>
        <v>xxxxxx</v>
      </c>
      <c r="X16" s="2160"/>
      <c r="Y16" s="2160"/>
      <c r="Z16" s="2160"/>
      <c r="AA16" s="2160"/>
      <c r="AB16" s="2160"/>
      <c r="AC16" s="2160"/>
      <c r="AD16" s="2160"/>
      <c r="AE16" s="2160"/>
      <c r="AF16" s="2160"/>
      <c r="AG16" s="893"/>
      <c r="AH16" s="894" t="s">
        <v>644</v>
      </c>
      <c r="AI16" s="894"/>
      <c r="AJ16" s="894"/>
      <c r="AK16" s="894"/>
      <c r="AL16" s="2160" t="str">
        <f>IF('FICHA VALORACIÓN VO CLIENTE'!AL15="","",'FICHA VALORACIÓN VO CLIENTE'!AL15)</f>
        <v/>
      </c>
      <c r="AM16" s="2160"/>
      <c r="AN16" s="2160"/>
      <c r="AO16" s="2160"/>
      <c r="AP16" s="2160"/>
      <c r="AQ16" s="2160"/>
      <c r="AR16" s="2160"/>
      <c r="AS16" s="2160"/>
      <c r="AT16" s="2160"/>
      <c r="AU16" s="2160"/>
      <c r="AV16" s="2160"/>
      <c r="AW16" s="2160"/>
      <c r="AX16" s="2160"/>
      <c r="AY16" s="901"/>
      <c r="AZ16" s="25"/>
      <c r="BA16" s="2" t="str">
        <f>IF(T15="","",T15)</f>
        <v/>
      </c>
    </row>
    <row r="17" spans="1:52" ht="23.25" customHeight="1">
      <c r="B17" s="897" t="s">
        <v>643</v>
      </c>
      <c r="C17" s="894"/>
      <c r="D17" s="2159">
        <f>IF('FICHA VALORACIÓN VO CLIENTE'!D16="","",'FICHA VALORACIÓN VO CLIENTE'!D16)</f>
        <v>0</v>
      </c>
      <c r="E17" s="2159"/>
      <c r="F17" s="2159"/>
      <c r="G17" s="2159"/>
      <c r="H17" s="2159"/>
      <c r="I17" s="2159"/>
      <c r="J17" s="2159"/>
      <c r="K17" s="2159"/>
      <c r="L17" s="2159"/>
      <c r="M17" s="2159"/>
      <c r="N17" s="2159"/>
      <c r="O17" s="2159"/>
      <c r="P17" s="893"/>
      <c r="Q17" s="894" t="s">
        <v>642</v>
      </c>
      <c r="R17" s="894"/>
      <c r="S17" s="894"/>
      <c r="T17" s="894"/>
      <c r="U17" s="894"/>
      <c r="V17" s="894"/>
      <c r="W17" s="918"/>
      <c r="X17" s="2159" t="str">
        <f>IF('FICHA VALORACIÓN VO CLIENTE'!X16="","",'FICHA VALORACIÓN VO CLIENTE'!X16)</f>
        <v/>
      </c>
      <c r="Y17" s="2159"/>
      <c r="Z17" s="2159"/>
      <c r="AA17" s="2159"/>
      <c r="AB17" s="2159"/>
      <c r="AC17" s="2159"/>
      <c r="AD17" s="2159"/>
      <c r="AE17" s="2159"/>
      <c r="AF17" s="2159"/>
      <c r="AG17" s="893"/>
      <c r="AH17" s="894" t="s">
        <v>641</v>
      </c>
      <c r="AI17" s="894"/>
      <c r="AJ17" s="894"/>
      <c r="AK17" s="894"/>
      <c r="AL17" s="2159" t="str">
        <f>IF('FICHA VALORACIÓN VO CLIENTE'!AL16="","",'FICHA VALORACIÓN VO CLIENTE'!AL16)</f>
        <v/>
      </c>
      <c r="AM17" s="2159"/>
      <c r="AN17" s="2159"/>
      <c r="AO17" s="2159"/>
      <c r="AP17" s="2159"/>
      <c r="AQ17" s="2159"/>
      <c r="AR17" s="2159"/>
      <c r="AS17" s="2159"/>
      <c r="AT17" s="2159"/>
      <c r="AU17" s="2159"/>
      <c r="AV17" s="2159"/>
      <c r="AW17" s="2159"/>
      <c r="AX17" s="2159"/>
      <c r="AY17" s="901"/>
      <c r="AZ17" s="25"/>
    </row>
    <row r="18" spans="1:52" ht="18" customHeight="1" thickBot="1">
      <c r="B18" s="902"/>
      <c r="C18" s="903"/>
      <c r="D18" s="903"/>
      <c r="E18" s="903"/>
      <c r="F18" s="903"/>
      <c r="G18" s="903"/>
      <c r="H18" s="903"/>
      <c r="I18" s="903"/>
      <c r="J18" s="903"/>
      <c r="K18" s="903"/>
      <c r="L18" s="903"/>
      <c r="M18" s="903"/>
      <c r="N18" s="903"/>
      <c r="O18" s="903"/>
      <c r="P18" s="904"/>
      <c r="Q18" s="903"/>
      <c r="R18" s="903"/>
      <c r="S18" s="903"/>
      <c r="T18" s="903"/>
      <c r="U18" s="903"/>
      <c r="V18" s="903"/>
      <c r="W18" s="903"/>
      <c r="X18" s="903"/>
      <c r="Y18" s="903"/>
      <c r="Z18" s="903"/>
      <c r="AA18" s="903"/>
      <c r="AB18" s="903"/>
      <c r="AC18" s="903"/>
      <c r="AD18" s="903"/>
      <c r="AE18" s="903"/>
      <c r="AF18" s="903"/>
      <c r="AG18" s="904"/>
      <c r="AH18" s="903"/>
      <c r="AI18" s="903"/>
      <c r="AJ18" s="903"/>
      <c r="AK18" s="903"/>
      <c r="AL18" s="903"/>
      <c r="AM18" s="903"/>
      <c r="AN18" s="903"/>
      <c r="AO18" s="903"/>
      <c r="AP18" s="903"/>
      <c r="AQ18" s="903"/>
      <c r="AR18" s="906"/>
      <c r="AS18" s="906"/>
      <c r="AT18" s="906"/>
      <c r="AU18" s="906"/>
      <c r="AV18" s="906"/>
      <c r="AW18" s="906"/>
      <c r="AX18" s="906"/>
      <c r="AY18" s="919"/>
      <c r="AZ18" s="25"/>
    </row>
    <row r="19" spans="1:52" ht="8.25" customHeight="1">
      <c r="B19" s="2171" t="s">
        <v>640</v>
      </c>
      <c r="C19" s="2176" t="s">
        <v>639</v>
      </c>
      <c r="D19" s="2176"/>
      <c r="E19" s="2176"/>
      <c r="F19" s="2176"/>
      <c r="G19" s="2176"/>
      <c r="H19" s="2176"/>
      <c r="I19" s="2176"/>
      <c r="J19" s="920"/>
      <c r="K19" s="920"/>
      <c r="L19" s="920"/>
      <c r="M19" s="920"/>
      <c r="N19" s="920"/>
      <c r="O19" s="920"/>
      <c r="P19" s="920"/>
      <c r="Q19" s="920"/>
      <c r="R19" s="920"/>
      <c r="S19" s="920"/>
      <c r="T19" s="920"/>
      <c r="U19" s="920"/>
      <c r="V19" s="920"/>
      <c r="W19" s="920"/>
      <c r="X19" s="920"/>
      <c r="Y19" s="920"/>
      <c r="Z19" s="920"/>
      <c r="AA19" s="920"/>
      <c r="AB19" s="920"/>
      <c r="AC19" s="920"/>
      <c r="AD19" s="920"/>
      <c r="AE19" s="920"/>
      <c r="AF19" s="920"/>
      <c r="AG19" s="920"/>
      <c r="AH19" s="920"/>
      <c r="AI19" s="920"/>
      <c r="AJ19" s="920"/>
      <c r="AK19" s="920"/>
      <c r="AL19" s="920"/>
      <c r="AM19" s="920"/>
      <c r="AN19" s="920"/>
      <c r="AO19" s="920"/>
      <c r="AP19" s="920"/>
      <c r="AQ19" s="920"/>
      <c r="AR19" s="920"/>
      <c r="AS19" s="920"/>
      <c r="AT19" s="920"/>
      <c r="AU19" s="920"/>
      <c r="AV19" s="920"/>
      <c r="AW19" s="920"/>
      <c r="AX19" s="920"/>
      <c r="AY19" s="921"/>
      <c r="AZ19" s="25"/>
    </row>
    <row r="20" spans="1:52" ht="18" customHeight="1">
      <c r="B20" s="2173"/>
      <c r="C20" s="2148"/>
      <c r="D20" s="2148"/>
      <c r="E20" s="2148"/>
      <c r="F20" s="2148"/>
      <c r="G20" s="2148"/>
      <c r="H20" s="2148"/>
      <c r="I20" s="2148"/>
      <c r="J20" s="920" t="s">
        <v>638</v>
      </c>
      <c r="K20" s="920"/>
      <c r="L20" s="920"/>
      <c r="M20" s="922"/>
      <c r="N20" s="961" t="str">
        <f>IF('FICHA VALORACIÓN VO CLIENTE'!N19="","",'FICHA VALORACIÓN VO CLIENTE'!N19)</f>
        <v/>
      </c>
      <c r="O20" s="920"/>
      <c r="P20" s="920"/>
      <c r="Q20" s="920"/>
      <c r="R20" s="2148" t="s">
        <v>637</v>
      </c>
      <c r="S20" s="2148"/>
      <c r="T20" s="2148"/>
      <c r="U20" s="2149"/>
      <c r="V20" s="961" t="str">
        <f>IF('FICHA VALORACIÓN VO CLIENTE'!V19="","",'FICHA VALORACIÓN VO CLIENTE'!V19)</f>
        <v/>
      </c>
      <c r="W20" s="920"/>
      <c r="X20" s="2147" t="s">
        <v>636</v>
      </c>
      <c r="Y20" s="2147"/>
      <c r="Z20" s="2146"/>
      <c r="AA20" s="961" t="str">
        <f>IF('FICHA VALORACIÓN VO CLIENTE'!AA19="","",'FICHA VALORACIÓN VO CLIENTE'!AA19)</f>
        <v/>
      </c>
      <c r="AB20" s="920"/>
      <c r="AC20" s="920"/>
      <c r="AD20" s="920"/>
      <c r="AE20" s="920"/>
      <c r="AF20" s="920" t="s">
        <v>635</v>
      </c>
      <c r="AG20" s="920"/>
      <c r="AH20" s="920"/>
      <c r="AI20" s="920"/>
      <c r="AJ20" s="920"/>
      <c r="AK20" s="894"/>
      <c r="AL20" s="920" t="s">
        <v>634</v>
      </c>
      <c r="AM20" s="961" t="str">
        <f>IF('FICHA VALORACIÓN VO CLIENTE'!AM19="","",'FICHA VALORACIÓN VO CLIENTE'!AM19)</f>
        <v/>
      </c>
      <c r="AN20" s="2145" t="s">
        <v>340</v>
      </c>
      <c r="AO20" s="2146"/>
      <c r="AP20" s="961" t="str">
        <f>IF('FICHA VALORACIÓN VO CLIENTE'!AP19="","",'FICHA VALORACIÓN VO CLIENTE'!AP19)</f>
        <v/>
      </c>
      <c r="AQ20" s="920"/>
      <c r="AR20" s="920"/>
      <c r="AS20" s="920"/>
      <c r="AT20" s="920"/>
      <c r="AU20" s="920"/>
      <c r="AV20" s="920"/>
      <c r="AW20" s="920"/>
      <c r="AX20" s="920"/>
      <c r="AY20" s="921"/>
      <c r="AZ20" s="25"/>
    </row>
    <row r="21" spans="1:52" ht="5.25" customHeight="1" thickBot="1">
      <c r="B21" s="2173"/>
      <c r="C21" s="2148"/>
      <c r="D21" s="2148"/>
      <c r="E21" s="2148"/>
      <c r="F21" s="2148"/>
      <c r="G21" s="2148"/>
      <c r="H21" s="2148"/>
      <c r="I21" s="2148"/>
      <c r="J21" s="920"/>
      <c r="K21" s="920"/>
      <c r="L21" s="920"/>
      <c r="M21" s="920"/>
      <c r="N21" s="920"/>
      <c r="O21" s="920"/>
      <c r="P21" s="920"/>
      <c r="Q21" s="920"/>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1"/>
      <c r="AZ21" s="25"/>
    </row>
    <row r="22" spans="1:52" ht="30.75" customHeight="1">
      <c r="A22" s="2179" t="s">
        <v>705</v>
      </c>
      <c r="B22" s="973" t="s">
        <v>633</v>
      </c>
      <c r="C22" s="962"/>
      <c r="D22" s="962"/>
      <c r="E22" s="962"/>
      <c r="F22" s="962"/>
      <c r="G22" s="962"/>
      <c r="H22" s="962"/>
      <c r="I22" s="962"/>
      <c r="J22" s="963"/>
      <c r="K22" s="925"/>
      <c r="L22" s="963"/>
      <c r="M22" s="963"/>
      <c r="N22" s="963"/>
      <c r="O22" s="963"/>
      <c r="P22" s="925"/>
      <c r="Q22" s="963"/>
      <c r="R22" s="963"/>
      <c r="S22" s="963"/>
      <c r="T22" s="963"/>
      <c r="U22" s="963"/>
      <c r="V22" s="963"/>
      <c r="W22" s="963"/>
      <c r="X22" s="963"/>
      <c r="Y22" s="963"/>
      <c r="Z22" s="963"/>
      <c r="AA22" s="963"/>
      <c r="AB22" s="963"/>
      <c r="AC22" s="925"/>
      <c r="AD22" s="963"/>
      <c r="AE22" s="963"/>
      <c r="AF22" s="963"/>
      <c r="AG22" s="964"/>
      <c r="AH22" s="974" t="s">
        <v>632</v>
      </c>
      <c r="AI22" s="963"/>
      <c r="AJ22" s="963"/>
      <c r="AK22" s="963"/>
      <c r="AL22" s="963"/>
      <c r="AM22" s="963"/>
      <c r="AN22" s="963"/>
      <c r="AO22" s="963"/>
      <c r="AP22" s="963"/>
      <c r="AQ22" s="963"/>
      <c r="AR22" s="963"/>
      <c r="AS22" s="925"/>
      <c r="AT22" s="963"/>
      <c r="AU22" s="963"/>
      <c r="AV22" s="963"/>
      <c r="AW22" s="963"/>
      <c r="AX22" s="963"/>
      <c r="AY22" s="964"/>
      <c r="AZ22" s="25"/>
    </row>
    <row r="23" spans="1:52" ht="15.75" customHeight="1">
      <c r="A23" s="2179"/>
      <c r="B23" s="937"/>
      <c r="C23" s="929" t="s">
        <v>631</v>
      </c>
      <c r="D23" s="894"/>
      <c r="E23" s="894"/>
      <c r="F23" s="894"/>
      <c r="G23" s="894"/>
      <c r="H23" s="894"/>
      <c r="I23" s="894"/>
      <c r="J23" s="894"/>
      <c r="K23" s="930"/>
      <c r="L23" s="894"/>
      <c r="M23" s="894"/>
      <c r="N23" s="894"/>
      <c r="O23" s="894"/>
      <c r="P23" s="930"/>
      <c r="Q23" s="894"/>
      <c r="R23" s="894"/>
      <c r="S23" s="894"/>
      <c r="T23" s="894"/>
      <c r="U23" s="894"/>
      <c r="V23" s="899"/>
      <c r="W23" s="899"/>
      <c r="X23" s="899"/>
      <c r="Y23" s="894"/>
      <c r="Z23" s="894"/>
      <c r="AA23" s="894"/>
      <c r="AB23" s="894"/>
      <c r="AC23" s="930"/>
      <c r="AD23" s="894"/>
      <c r="AE23" s="894"/>
      <c r="AF23" s="894"/>
      <c r="AG23" s="893"/>
      <c r="AH23" s="897"/>
      <c r="AI23" s="929" t="s">
        <v>630</v>
      </c>
      <c r="AJ23" s="929"/>
      <c r="AK23" s="929"/>
      <c r="AL23" s="929"/>
      <c r="AM23" s="894"/>
      <c r="AN23" s="899"/>
      <c r="AO23" s="899"/>
      <c r="AP23" s="899"/>
      <c r="AQ23" s="899"/>
      <c r="AR23" s="894"/>
      <c r="AS23" s="930"/>
      <c r="AT23" s="931"/>
      <c r="AU23" s="894"/>
      <c r="AV23" s="894"/>
      <c r="AW23" s="894"/>
      <c r="AX23" s="899"/>
      <c r="AY23" s="901"/>
      <c r="AZ23" s="539"/>
    </row>
    <row r="24" spans="1:52" ht="27.75" customHeight="1">
      <c r="A24" s="2179"/>
      <c r="B24" s="897"/>
      <c r="C24" s="929" t="s">
        <v>629</v>
      </c>
      <c r="D24" s="929"/>
      <c r="E24" s="929"/>
      <c r="F24" s="929"/>
      <c r="G24" s="894"/>
      <c r="H24" s="894"/>
      <c r="I24" s="894"/>
      <c r="J24" s="894"/>
      <c r="K24" s="930"/>
      <c r="L24" s="2150" t="s">
        <v>627</v>
      </c>
      <c r="M24" s="2096"/>
      <c r="N24" s="2096"/>
      <c r="O24" s="2096"/>
      <c r="P24" s="2097"/>
      <c r="Q24" s="894"/>
      <c r="R24" s="929" t="s">
        <v>628</v>
      </c>
      <c r="S24" s="929"/>
      <c r="T24" s="929"/>
      <c r="U24" s="929"/>
      <c r="V24" s="899"/>
      <c r="W24" s="899"/>
      <c r="X24" s="899"/>
      <c r="Y24" s="894"/>
      <c r="Z24" s="894"/>
      <c r="AA24" s="894"/>
      <c r="AB24" s="894"/>
      <c r="AC24" s="894"/>
      <c r="AD24" s="2150" t="s">
        <v>627</v>
      </c>
      <c r="AE24" s="2096"/>
      <c r="AF24" s="2096"/>
      <c r="AG24" s="2151"/>
      <c r="AH24" s="897"/>
      <c r="AI24" s="2152" t="s">
        <v>862</v>
      </c>
      <c r="AJ24" s="2152"/>
      <c r="AK24" s="2152"/>
      <c r="AL24" s="2152"/>
      <c r="AM24" s="2152"/>
      <c r="AN24" s="2152"/>
      <c r="AO24" s="2152"/>
      <c r="AP24" s="2098" t="str">
        <f>IF('FICHA VALORACIÓN VO CLIENTE'!AP22="","",'FICHA VALORACIÓN VO CLIENTE'!AP22)</f>
        <v/>
      </c>
      <c r="AQ24" s="2098"/>
      <c r="AR24" s="2098"/>
      <c r="AS24" s="930"/>
      <c r="AT24" s="2150" t="s">
        <v>627</v>
      </c>
      <c r="AU24" s="2096"/>
      <c r="AV24" s="2096"/>
      <c r="AW24" s="2096"/>
      <c r="AX24" s="2096"/>
      <c r="AY24" s="2151"/>
      <c r="AZ24" s="537"/>
    </row>
    <row r="25" spans="1:52" ht="27.75" customHeight="1">
      <c r="A25" s="2179"/>
      <c r="B25" s="897"/>
      <c r="C25" s="894" t="s">
        <v>592</v>
      </c>
      <c r="D25" s="894"/>
      <c r="E25" s="2160" t="str">
        <f>IF('FICHA VALORACIÓN VO CLIENTE'!E23="","",'FICHA VALORACIÓN VO CLIENTE'!E23)</f>
        <v/>
      </c>
      <c r="F25" s="2160"/>
      <c r="G25" s="2160"/>
      <c r="H25" s="2160"/>
      <c r="I25" s="2160"/>
      <c r="J25" s="2160"/>
      <c r="K25" s="930"/>
      <c r="L25" s="894"/>
      <c r="M25" s="2160" t="str">
        <f>IF('FICHA VALORACIÓN VO CLIENTE'!M23="","",'FICHA VALORACIÓN VO CLIENTE'!M23)</f>
        <v/>
      </c>
      <c r="N25" s="2160"/>
      <c r="O25" s="2160"/>
      <c r="P25" s="930"/>
      <c r="Q25" s="894"/>
      <c r="R25" s="894" t="s">
        <v>626</v>
      </c>
      <c r="S25" s="894"/>
      <c r="T25" s="894"/>
      <c r="U25" s="910" t="str">
        <f>IF('FICHA VALORACIÓN VO CLIENTE'!U23="","",'FICHA VALORACIÓN VO CLIENTE'!U23)</f>
        <v/>
      </c>
      <c r="V25" s="910"/>
      <c r="W25" s="910"/>
      <c r="X25" s="910"/>
      <c r="Y25" s="910"/>
      <c r="Z25" s="910"/>
      <c r="AA25" s="910"/>
      <c r="AB25" s="910"/>
      <c r="AC25" s="930"/>
      <c r="AD25" s="894"/>
      <c r="AE25" s="2160" t="str">
        <f>IF('FICHA VALORACIÓN VO CLIENTE'!AE23="","",'FICHA VALORACIÓN VO CLIENTE'!AE23)</f>
        <v/>
      </c>
      <c r="AF25" s="2160"/>
      <c r="AG25" s="893"/>
      <c r="AH25" s="894"/>
      <c r="AI25" s="2160" t="str">
        <f>IF('FICHA VALORACIÓN VO CLIENTE'!AI23="","",'FICHA VALORACIÓN VO CLIENTE'!AI23)</f>
        <v/>
      </c>
      <c r="AJ25" s="2160"/>
      <c r="AK25" s="2160"/>
      <c r="AL25" s="2160"/>
      <c r="AM25" s="2160"/>
      <c r="AN25" s="2160"/>
      <c r="AO25" s="2160"/>
      <c r="AP25" s="2160"/>
      <c r="AQ25" s="2160"/>
      <c r="AR25" s="2160"/>
      <c r="AS25" s="894"/>
      <c r="AT25" s="931"/>
      <c r="AU25" s="2160" t="str">
        <f>IF('FICHA VALORACIÓN VO CLIENTE'!AU23="","",'FICHA VALORACIÓN VO CLIENTE'!AU23)</f>
        <v/>
      </c>
      <c r="AV25" s="2160"/>
      <c r="AW25" s="2160"/>
      <c r="AX25" s="2160"/>
      <c r="AY25" s="893"/>
      <c r="AZ25" s="25"/>
    </row>
    <row r="26" spans="1:52" ht="27.75" customHeight="1">
      <c r="A26" s="2179"/>
      <c r="B26" s="897"/>
      <c r="C26" s="894" t="s">
        <v>211</v>
      </c>
      <c r="D26" s="894"/>
      <c r="E26" s="894"/>
      <c r="F26" s="2159" t="str">
        <f>IF('FICHA VALORACIÓN VO CLIENTE'!F24="","",'FICHA VALORACIÓN VO CLIENTE'!F24)</f>
        <v/>
      </c>
      <c r="G26" s="2159"/>
      <c r="H26" s="2159"/>
      <c r="I26" s="2159"/>
      <c r="J26" s="2159"/>
      <c r="K26" s="930"/>
      <c r="L26" s="894"/>
      <c r="M26" s="2160" t="str">
        <f>IF('FICHA VALORACIÓN VO CLIENTE'!M24="","",'FICHA VALORACIÓN VO CLIENTE'!M24)</f>
        <v/>
      </c>
      <c r="N26" s="2160"/>
      <c r="O26" s="2160"/>
      <c r="P26" s="930"/>
      <c r="Q26" s="894"/>
      <c r="R26" s="894" t="s">
        <v>592</v>
      </c>
      <c r="S26" s="894"/>
      <c r="T26" s="894"/>
      <c r="U26" s="2159" t="str">
        <f>IF('FICHA VALORACIÓN VO CLIENTE'!U24="","",'FICHA VALORACIÓN VO CLIENTE'!U24)</f>
        <v/>
      </c>
      <c r="V26" s="2159"/>
      <c r="W26" s="2159"/>
      <c r="X26" s="2159"/>
      <c r="Y26" s="2159"/>
      <c r="Z26" s="2159"/>
      <c r="AA26" s="2159"/>
      <c r="AB26" s="2159"/>
      <c r="AC26" s="930"/>
      <c r="AD26" s="894"/>
      <c r="AE26" s="2160" t="str">
        <f>IF('FICHA VALORACIÓN VO CLIENTE'!AE24="","",'FICHA VALORACIÓN VO CLIENTE'!AE24)</f>
        <v/>
      </c>
      <c r="AF26" s="2160"/>
      <c r="AG26" s="893"/>
      <c r="AH26" s="894"/>
      <c r="AI26" s="929" t="s">
        <v>625</v>
      </c>
      <c r="AJ26" s="894"/>
      <c r="AK26" s="894"/>
      <c r="AL26" s="894"/>
      <c r="AM26" s="894"/>
      <c r="AN26" s="894"/>
      <c r="AO26" s="894"/>
      <c r="AP26" s="894"/>
      <c r="AQ26" s="894"/>
      <c r="AR26" s="894"/>
      <c r="AS26" s="894"/>
      <c r="AT26" s="931"/>
      <c r="AU26" s="2160" t="str">
        <f>IF('FICHA VALORACIÓN VO CLIENTE'!AU24="","",'FICHA VALORACIÓN VO CLIENTE'!AU24)</f>
        <v/>
      </c>
      <c r="AV26" s="2160"/>
      <c r="AW26" s="2160"/>
      <c r="AX26" s="2160"/>
      <c r="AY26" s="893"/>
      <c r="AZ26" s="25"/>
    </row>
    <row r="27" spans="1:52" ht="27.75" customHeight="1">
      <c r="A27" s="2179"/>
      <c r="B27" s="897"/>
      <c r="C27" s="894" t="s">
        <v>620</v>
      </c>
      <c r="D27" s="894"/>
      <c r="E27" s="894"/>
      <c r="F27" s="2159" t="str">
        <f>IF('FICHA VALORACIÓN VO CLIENTE'!F25="","",'FICHA VALORACIÓN VO CLIENTE'!F25)</f>
        <v/>
      </c>
      <c r="G27" s="2159"/>
      <c r="H27" s="2159"/>
      <c r="I27" s="2159"/>
      <c r="J27" s="2159"/>
      <c r="K27" s="930"/>
      <c r="L27" s="894"/>
      <c r="M27" s="2160" t="str">
        <f>IF('FICHA VALORACIÓN VO CLIENTE'!M25="","",'FICHA VALORACIÓN VO CLIENTE'!M25)</f>
        <v/>
      </c>
      <c r="N27" s="2160"/>
      <c r="O27" s="2160"/>
      <c r="P27" s="930"/>
      <c r="Q27" s="894"/>
      <c r="R27" s="894" t="s">
        <v>624</v>
      </c>
      <c r="S27" s="894"/>
      <c r="T27" s="894"/>
      <c r="U27" s="2159" t="str">
        <f>IF('FICHA VALORACIÓN VO CLIENTE'!U25="","",'FICHA VALORACIÓN VO CLIENTE'!U25)</f>
        <v/>
      </c>
      <c r="V27" s="2159"/>
      <c r="W27" s="2159"/>
      <c r="X27" s="2159"/>
      <c r="Y27" s="2159"/>
      <c r="Z27" s="2159"/>
      <c r="AA27" s="2159"/>
      <c r="AB27" s="2159"/>
      <c r="AC27" s="930"/>
      <c r="AD27" s="894"/>
      <c r="AE27" s="2160" t="str">
        <f>IF('FICHA VALORACIÓN VO CLIENTE'!AE25="","",'FICHA VALORACIÓN VO CLIENTE'!AE25)</f>
        <v/>
      </c>
      <c r="AF27" s="2160"/>
      <c r="AG27" s="893"/>
      <c r="AH27" s="894"/>
      <c r="AI27" s="894"/>
      <c r="AJ27" s="894" t="s">
        <v>623</v>
      </c>
      <c r="AK27" s="894"/>
      <c r="AL27" s="894"/>
      <c r="AM27" s="2160" t="str">
        <f>IF('FICHA VALORACIÓN VO CLIENTE'!AM25="","",'FICHA VALORACIÓN VO CLIENTE'!AM25)</f>
        <v/>
      </c>
      <c r="AN27" s="2160"/>
      <c r="AO27" s="2160"/>
      <c r="AP27" s="2160"/>
      <c r="AQ27" s="2160"/>
      <c r="AR27" s="2160"/>
      <c r="AS27" s="894"/>
      <c r="AT27" s="931"/>
      <c r="AU27" s="2160" t="str">
        <f>IF('FICHA VALORACIÓN VO CLIENTE'!AU25="","",'FICHA VALORACIÓN VO CLIENTE'!AU25)</f>
        <v/>
      </c>
      <c r="AV27" s="2160"/>
      <c r="AW27" s="2160"/>
      <c r="AX27" s="2160"/>
      <c r="AY27" s="893"/>
      <c r="AZ27" s="25"/>
    </row>
    <row r="28" spans="1:52" ht="27.75" customHeight="1">
      <c r="A28" s="2179"/>
      <c r="B28" s="897"/>
      <c r="C28" s="894" t="s">
        <v>622</v>
      </c>
      <c r="D28" s="894"/>
      <c r="E28" s="894"/>
      <c r="F28" s="894"/>
      <c r="G28" s="894"/>
      <c r="H28" s="2159" t="str">
        <f>IF('FICHA VALORACIÓN VO CLIENTE'!H26="","",'FICHA VALORACIÓN VO CLIENTE'!H26)</f>
        <v/>
      </c>
      <c r="I28" s="2159"/>
      <c r="J28" s="2159"/>
      <c r="K28" s="930"/>
      <c r="L28" s="894"/>
      <c r="M28" s="2160" t="str">
        <f>IF('FICHA VALORACIÓN VO CLIENTE'!M26="","",'FICHA VALORACIÓN VO CLIENTE'!M26)</f>
        <v/>
      </c>
      <c r="N28" s="2160"/>
      <c r="O28" s="2160"/>
      <c r="P28" s="930"/>
      <c r="Q28" s="894"/>
      <c r="R28" s="894" t="s">
        <v>622</v>
      </c>
      <c r="S28" s="894"/>
      <c r="T28" s="894"/>
      <c r="U28" s="894"/>
      <c r="V28" s="916"/>
      <c r="W28" s="916"/>
      <c r="X28" s="2159" t="str">
        <f>IF('FICHA VALORACIÓN VO CLIENTE'!X26="","",'FICHA VALORACIÓN VO CLIENTE'!X26)</f>
        <v/>
      </c>
      <c r="Y28" s="2159"/>
      <c r="Z28" s="2159"/>
      <c r="AA28" s="2159"/>
      <c r="AB28" s="2159"/>
      <c r="AC28" s="930"/>
      <c r="AD28" s="894"/>
      <c r="AE28" s="2160" t="str">
        <f>IF('FICHA VALORACIÓN VO CLIENTE'!AE26="","",'FICHA VALORACIÓN VO CLIENTE'!AE26)</f>
        <v/>
      </c>
      <c r="AF28" s="2160"/>
      <c r="AG28" s="893"/>
      <c r="AH28" s="894"/>
      <c r="AI28" s="894"/>
      <c r="AJ28" s="894" t="s">
        <v>621</v>
      </c>
      <c r="AK28" s="894"/>
      <c r="AL28" s="894"/>
      <c r="AM28" s="2159" t="str">
        <f>IF('FICHA VALORACIÓN VO CLIENTE'!AM26="","",'FICHA VALORACIÓN VO CLIENTE'!AM26)</f>
        <v/>
      </c>
      <c r="AN28" s="2159"/>
      <c r="AO28" s="2159"/>
      <c r="AP28" s="2159"/>
      <c r="AQ28" s="2159"/>
      <c r="AR28" s="2159"/>
      <c r="AS28" s="894"/>
      <c r="AT28" s="931"/>
      <c r="AU28" s="2160" t="str">
        <f>IF('FICHA VALORACIÓN VO CLIENTE'!AU26="","",'FICHA VALORACIÓN VO CLIENTE'!AU26)</f>
        <v/>
      </c>
      <c r="AV28" s="2160"/>
      <c r="AW28" s="2160"/>
      <c r="AX28" s="2160"/>
      <c r="AY28" s="893"/>
      <c r="AZ28" s="25"/>
    </row>
    <row r="29" spans="1:52" ht="27.75" customHeight="1">
      <c r="A29" s="2179"/>
      <c r="B29" s="897"/>
      <c r="C29" s="894" t="s">
        <v>205</v>
      </c>
      <c r="D29" s="894"/>
      <c r="E29" s="894"/>
      <c r="F29" s="2160" t="str">
        <f>IF('FICHA VALORACIÓN VO CLIENTE'!F27="","",'FICHA VALORACIÓN VO CLIENTE'!F27)</f>
        <v/>
      </c>
      <c r="G29" s="2160"/>
      <c r="H29" s="2160"/>
      <c r="I29" s="2160"/>
      <c r="J29" s="2160"/>
      <c r="K29" s="930"/>
      <c r="L29" s="894"/>
      <c r="M29" s="2160" t="str">
        <f>IF('FICHA VALORACIÓN VO CLIENTE'!M27="","",'FICHA VALORACIÓN VO CLIENTE'!M27)</f>
        <v/>
      </c>
      <c r="N29" s="2160"/>
      <c r="O29" s="2160"/>
      <c r="P29" s="930"/>
      <c r="Q29" s="894"/>
      <c r="R29" s="894" t="s">
        <v>620</v>
      </c>
      <c r="S29" s="894"/>
      <c r="T29" s="894"/>
      <c r="U29" s="894"/>
      <c r="V29" s="894"/>
      <c r="W29" s="2160" t="str">
        <f>IF('FICHA VALORACIÓN VO CLIENTE'!W27="","",'FICHA VALORACIÓN VO CLIENTE'!W27)</f>
        <v/>
      </c>
      <c r="X29" s="2160"/>
      <c r="Y29" s="2160"/>
      <c r="Z29" s="2160"/>
      <c r="AA29" s="2160"/>
      <c r="AB29" s="2160"/>
      <c r="AC29" s="930"/>
      <c r="AD29" s="894"/>
      <c r="AE29" s="2160" t="str">
        <f>IF('FICHA VALORACIÓN VO CLIENTE'!AE27="","",'FICHA VALORACIÓN VO CLIENTE'!AE27)</f>
        <v/>
      </c>
      <c r="AF29" s="2160"/>
      <c r="AG29" s="893"/>
      <c r="AH29" s="894"/>
      <c r="AI29" s="894"/>
      <c r="AJ29" s="894" t="s">
        <v>619</v>
      </c>
      <c r="AK29" s="894"/>
      <c r="AL29" s="894"/>
      <c r="AM29" s="894"/>
      <c r="AN29" s="894"/>
      <c r="AO29" s="894"/>
      <c r="AP29" s="894"/>
      <c r="AQ29" s="2159" t="str">
        <f>IF('FICHA VALORACIÓN VO CLIENTE'!AQ27="","",'FICHA VALORACIÓN VO CLIENTE'!AQ27)</f>
        <v/>
      </c>
      <c r="AR29" s="2159"/>
      <c r="AS29" s="894"/>
      <c r="AT29" s="931"/>
      <c r="AU29" s="2160" t="str">
        <f>IF('FICHA VALORACIÓN VO CLIENTE'!AU27="","",'FICHA VALORACIÓN VO CLIENTE'!AU27)</f>
        <v/>
      </c>
      <c r="AV29" s="2160"/>
      <c r="AW29" s="2160"/>
      <c r="AX29" s="2160"/>
      <c r="AY29" s="893"/>
      <c r="AZ29" s="25"/>
    </row>
    <row r="30" spans="1:52" ht="27.75" customHeight="1">
      <c r="A30" s="2179"/>
      <c r="B30" s="897"/>
      <c r="C30" s="894" t="s">
        <v>203</v>
      </c>
      <c r="D30" s="894"/>
      <c r="E30" s="2160" t="str">
        <f>IF('FICHA VALORACIÓN VO CLIENTE'!E28="","",'FICHA VALORACIÓN VO CLIENTE'!E28)</f>
        <v/>
      </c>
      <c r="F30" s="2160"/>
      <c r="G30" s="2160"/>
      <c r="H30" s="2160"/>
      <c r="I30" s="2160"/>
      <c r="J30" s="2160"/>
      <c r="K30" s="930"/>
      <c r="L30" s="894"/>
      <c r="M30" s="2160" t="str">
        <f>IF('FICHA VALORACIÓN VO CLIENTE'!M28="","",'FICHA VALORACIÓN VO CLIENTE'!M28)</f>
        <v/>
      </c>
      <c r="N30" s="2160"/>
      <c r="O30" s="2160"/>
      <c r="P30" s="930"/>
      <c r="Q30" s="894"/>
      <c r="R30" s="894" t="s">
        <v>41</v>
      </c>
      <c r="S30" s="894"/>
      <c r="T30" s="910"/>
      <c r="U30" s="2160" t="str">
        <f>IF('FICHA VALORACIÓN VO CLIENTE'!U28="","",'FICHA VALORACIÓN VO CLIENTE'!U28)</f>
        <v/>
      </c>
      <c r="V30" s="2160"/>
      <c r="W30" s="2160"/>
      <c r="X30" s="2160"/>
      <c r="Y30" s="2160"/>
      <c r="Z30" s="2160"/>
      <c r="AA30" s="2160"/>
      <c r="AB30" s="2160"/>
      <c r="AC30" s="930"/>
      <c r="AD30" s="894"/>
      <c r="AE30" s="2160" t="str">
        <f>IF('FICHA VALORACIÓN VO CLIENTE'!AE28="","",'FICHA VALORACIÓN VO CLIENTE'!AE28)</f>
        <v/>
      </c>
      <c r="AF30" s="2160"/>
      <c r="AG30" s="893"/>
      <c r="AH30" s="894"/>
      <c r="AI30" s="929" t="s">
        <v>618</v>
      </c>
      <c r="AJ30" s="894"/>
      <c r="AK30" s="2160" t="str">
        <f>IF('FICHA VALORACIÓN VO CLIENTE'!AK28="","",'FICHA VALORACIÓN VO CLIENTE'!AK28)</f>
        <v/>
      </c>
      <c r="AL30" s="2160"/>
      <c r="AM30" s="2160"/>
      <c r="AN30" s="2160"/>
      <c r="AO30" s="2160"/>
      <c r="AP30" s="2160"/>
      <c r="AQ30" s="2160"/>
      <c r="AR30" s="2160"/>
      <c r="AS30" s="894"/>
      <c r="AT30" s="931"/>
      <c r="AU30" s="2160" t="str">
        <f>IF('FICHA VALORACIÓN VO CLIENTE'!AU28="","",'FICHA VALORACIÓN VO CLIENTE'!AU28)</f>
        <v/>
      </c>
      <c r="AV30" s="2160"/>
      <c r="AW30" s="2160"/>
      <c r="AX30" s="2160"/>
      <c r="AY30" s="893"/>
      <c r="AZ30" s="25"/>
    </row>
    <row r="31" spans="1:52" ht="27.75" customHeight="1">
      <c r="A31" s="2179"/>
      <c r="B31" s="897"/>
      <c r="C31" s="929" t="s">
        <v>617</v>
      </c>
      <c r="D31" s="894"/>
      <c r="E31" s="894"/>
      <c r="F31" s="894"/>
      <c r="G31" s="894"/>
      <c r="H31" s="2159" t="str">
        <f>IF('FICHA VALORACIÓN VO CLIENTE'!H29="","",'FICHA VALORACIÓN VO CLIENTE'!H29)</f>
        <v/>
      </c>
      <c r="I31" s="2159"/>
      <c r="J31" s="2159"/>
      <c r="K31" s="930"/>
      <c r="L31" s="894"/>
      <c r="M31" s="2160" t="str">
        <f>IF('FICHA VALORACIÓN VO CLIENTE'!M29="","",'FICHA VALORACIÓN VO CLIENTE'!M29)</f>
        <v/>
      </c>
      <c r="N31" s="2160"/>
      <c r="O31" s="2160"/>
      <c r="P31" s="930"/>
      <c r="Q31" s="894"/>
      <c r="R31" s="929" t="s">
        <v>616</v>
      </c>
      <c r="S31" s="894"/>
      <c r="T31" s="894"/>
      <c r="U31" s="894"/>
      <c r="V31" s="894"/>
      <c r="W31" s="894"/>
      <c r="X31" s="894"/>
      <c r="Y31" s="894"/>
      <c r="Z31" s="894"/>
      <c r="AA31" s="894"/>
      <c r="AB31" s="894"/>
      <c r="AC31" s="930"/>
      <c r="AD31" s="894"/>
      <c r="AE31" s="2160" t="str">
        <f>IF('FICHA VALORACIÓN VO CLIENTE'!AE29="","",'FICHA VALORACIÓN VO CLIENTE'!AE29)</f>
        <v/>
      </c>
      <c r="AF31" s="2160"/>
      <c r="AG31" s="893"/>
      <c r="AH31" s="894"/>
      <c r="AI31" s="894"/>
      <c r="AJ31" s="894" t="s">
        <v>615</v>
      </c>
      <c r="AK31" s="894"/>
      <c r="AL31" s="894"/>
      <c r="AM31" s="2159" t="str">
        <f>IF('FICHA VALORACIÓN VO CLIENTE'!AM29="","",'FICHA VALORACIÓN VO CLIENTE'!AM29)</f>
        <v/>
      </c>
      <c r="AN31" s="2159"/>
      <c r="AO31" s="2159"/>
      <c r="AP31" s="2159"/>
      <c r="AQ31" s="2159"/>
      <c r="AR31" s="2159"/>
      <c r="AS31" s="894"/>
      <c r="AT31" s="931"/>
      <c r="AU31" s="2160" t="str">
        <f>IF('FICHA VALORACIÓN VO CLIENTE'!AU29="","",'FICHA VALORACIÓN VO CLIENTE'!AU29)</f>
        <v/>
      </c>
      <c r="AV31" s="2160"/>
      <c r="AW31" s="2160"/>
      <c r="AX31" s="2160"/>
      <c r="AY31" s="893"/>
      <c r="AZ31" s="25"/>
    </row>
    <row r="32" spans="1:52" ht="27.75" customHeight="1">
      <c r="A32" s="2179"/>
      <c r="B32" s="897"/>
      <c r="C32" s="894" t="s">
        <v>614</v>
      </c>
      <c r="D32" s="894"/>
      <c r="E32" s="894"/>
      <c r="F32" s="2160" t="str">
        <f>IF('FICHA VALORACIÓN VO CLIENTE'!F30="","",'FICHA VALORACIÓN VO CLIENTE'!F30)</f>
        <v/>
      </c>
      <c r="G32" s="2160"/>
      <c r="H32" s="2160"/>
      <c r="I32" s="2160"/>
      <c r="J32" s="2160"/>
      <c r="K32" s="930"/>
      <c r="L32" s="894"/>
      <c r="M32" s="2160" t="str">
        <f>IF('FICHA VALORACIÓN VO CLIENTE'!M30="","",'FICHA VALORACIÓN VO CLIENTE'!M30)</f>
        <v/>
      </c>
      <c r="N32" s="2160"/>
      <c r="O32" s="2160"/>
      <c r="P32" s="930"/>
      <c r="Q32" s="894"/>
      <c r="R32" s="894" t="s">
        <v>614</v>
      </c>
      <c r="S32" s="894"/>
      <c r="T32" s="894"/>
      <c r="U32" s="894"/>
      <c r="V32" s="2160" t="str">
        <f>IF('FICHA VALORACIÓN VO CLIENTE'!V30="","",'FICHA VALORACIÓN VO CLIENTE'!V30)</f>
        <v/>
      </c>
      <c r="W32" s="2160"/>
      <c r="X32" s="2160"/>
      <c r="Y32" s="2160"/>
      <c r="Z32" s="2160"/>
      <c r="AA32" s="2160"/>
      <c r="AB32" s="2160"/>
      <c r="AC32" s="930"/>
      <c r="AD32" s="894"/>
      <c r="AE32" s="2160" t="str">
        <f>IF('FICHA VALORACIÓN VO CLIENTE'!AE30="","",'FICHA VALORACIÓN VO CLIENTE'!AE30)</f>
        <v/>
      </c>
      <c r="AF32" s="2160"/>
      <c r="AG32" s="893"/>
      <c r="AH32" s="894"/>
      <c r="AI32" s="929" t="s">
        <v>613</v>
      </c>
      <c r="AJ32" s="894"/>
      <c r="AK32" s="894"/>
      <c r="AL32" s="894"/>
      <c r="AM32" s="894"/>
      <c r="AN32" s="894"/>
      <c r="AO32" s="894"/>
      <c r="AP32" s="894"/>
      <c r="AQ32" s="894"/>
      <c r="AR32" s="894"/>
      <c r="AS32" s="894"/>
      <c r="AT32" s="931"/>
      <c r="AU32" s="2160" t="str">
        <f>IF('FICHA VALORACIÓN VO CLIENTE'!AU30="","",'FICHA VALORACIÓN VO CLIENTE'!AU30)</f>
        <v/>
      </c>
      <c r="AV32" s="2160"/>
      <c r="AW32" s="2160"/>
      <c r="AX32" s="2160"/>
      <c r="AY32" s="893"/>
      <c r="AZ32" s="25"/>
    </row>
    <row r="33" spans="1:52" ht="27.75" customHeight="1">
      <c r="A33" s="2179"/>
      <c r="B33" s="897"/>
      <c r="C33" s="894" t="s">
        <v>612</v>
      </c>
      <c r="D33" s="894"/>
      <c r="E33" s="894"/>
      <c r="F33" s="2159" t="str">
        <f>IF('FICHA VALORACIÓN VO CLIENTE'!F31="","",'FICHA VALORACIÓN VO CLIENTE'!F31)</f>
        <v/>
      </c>
      <c r="G33" s="2159"/>
      <c r="H33" s="2159"/>
      <c r="I33" s="2159"/>
      <c r="J33" s="2159"/>
      <c r="K33" s="930"/>
      <c r="L33" s="894"/>
      <c r="M33" s="2160" t="str">
        <f>IF('FICHA VALORACIÓN VO CLIENTE'!M31="","",'FICHA VALORACIÓN VO CLIENTE'!M31)</f>
        <v/>
      </c>
      <c r="N33" s="2160"/>
      <c r="O33" s="2160"/>
      <c r="P33" s="930"/>
      <c r="Q33" s="894"/>
      <c r="R33" s="894" t="s">
        <v>612</v>
      </c>
      <c r="S33" s="894"/>
      <c r="T33" s="894"/>
      <c r="U33" s="894"/>
      <c r="V33" s="916"/>
      <c r="W33" s="2159" t="str">
        <f>IF('FICHA VALORACIÓN VO CLIENTE'!W31="","",'FICHA VALORACIÓN VO CLIENTE'!W31)</f>
        <v/>
      </c>
      <c r="X33" s="2159"/>
      <c r="Y33" s="2159"/>
      <c r="Z33" s="2159"/>
      <c r="AA33" s="2159"/>
      <c r="AB33" s="2159"/>
      <c r="AC33" s="930"/>
      <c r="AD33" s="894"/>
      <c r="AE33" s="2160" t="str">
        <f>IF('FICHA VALORACIÓN VO CLIENTE'!AE31="","",'FICHA VALORACIÓN VO CLIENTE'!AE31)</f>
        <v/>
      </c>
      <c r="AF33" s="2160"/>
      <c r="AG33" s="893"/>
      <c r="AH33" s="894"/>
      <c r="AI33" s="894"/>
      <c r="AJ33" s="894" t="s">
        <v>611</v>
      </c>
      <c r="AK33" s="894"/>
      <c r="AL33" s="894"/>
      <c r="AM33" s="2160" t="str">
        <f>IF('FICHA VALORACIÓN VO CLIENTE'!AM31="","",'FICHA VALORACIÓN VO CLIENTE'!AM31)</f>
        <v/>
      </c>
      <c r="AN33" s="2160"/>
      <c r="AO33" s="2160"/>
      <c r="AP33" s="2160"/>
      <c r="AQ33" s="2160"/>
      <c r="AR33" s="2160"/>
      <c r="AS33" s="894"/>
      <c r="AT33" s="931"/>
      <c r="AU33" s="2160" t="str">
        <f>IF('FICHA VALORACIÓN VO CLIENTE'!AU31="","",'FICHA VALORACIÓN VO CLIENTE'!AU31)</f>
        <v/>
      </c>
      <c r="AV33" s="2160"/>
      <c r="AW33" s="2160"/>
      <c r="AX33" s="2160"/>
      <c r="AY33" s="893"/>
      <c r="AZ33" s="25"/>
    </row>
    <row r="34" spans="1:52" ht="27.75" customHeight="1">
      <c r="A34" s="2179"/>
      <c r="B34" s="897"/>
      <c r="C34" s="894" t="s">
        <v>610</v>
      </c>
      <c r="D34" s="894"/>
      <c r="E34" s="894"/>
      <c r="F34" s="2159" t="str">
        <f>IF('FICHA VALORACIÓN VO CLIENTE'!F32="","",'FICHA VALORACIÓN VO CLIENTE'!F32)</f>
        <v/>
      </c>
      <c r="G34" s="2159"/>
      <c r="H34" s="2159"/>
      <c r="I34" s="2159"/>
      <c r="J34" s="2159"/>
      <c r="K34" s="930"/>
      <c r="L34" s="894"/>
      <c r="M34" s="2160" t="str">
        <f>IF('FICHA VALORACIÓN VO CLIENTE'!M32="","",'FICHA VALORACIÓN VO CLIENTE'!M32)</f>
        <v/>
      </c>
      <c r="N34" s="2160"/>
      <c r="O34" s="2160"/>
      <c r="P34" s="930"/>
      <c r="Q34" s="894"/>
      <c r="R34" s="894" t="s">
        <v>610</v>
      </c>
      <c r="S34" s="894"/>
      <c r="T34" s="894"/>
      <c r="U34" s="894"/>
      <c r="V34" s="894"/>
      <c r="W34" s="2159" t="str">
        <f>IF('FICHA VALORACIÓN VO CLIENTE'!W32="","",'FICHA VALORACIÓN VO CLIENTE'!W32)</f>
        <v/>
      </c>
      <c r="X34" s="2159"/>
      <c r="Y34" s="2159"/>
      <c r="Z34" s="2159"/>
      <c r="AA34" s="2159"/>
      <c r="AB34" s="2159"/>
      <c r="AC34" s="930"/>
      <c r="AD34" s="894"/>
      <c r="AE34" s="2160" t="str">
        <f>IF('FICHA VALORACIÓN VO CLIENTE'!AE32="","",'FICHA VALORACIÓN VO CLIENTE'!AE32)</f>
        <v/>
      </c>
      <c r="AF34" s="2160"/>
      <c r="AG34" s="893"/>
      <c r="AH34" s="894"/>
      <c r="AI34" s="894"/>
      <c r="AJ34" s="894" t="s">
        <v>601</v>
      </c>
      <c r="AK34" s="894"/>
      <c r="AL34" s="894"/>
      <c r="AM34" s="2159" t="str">
        <f>IF('FICHA VALORACIÓN VO CLIENTE'!AM32="","",'FICHA VALORACIÓN VO CLIENTE'!AM32)</f>
        <v/>
      </c>
      <c r="AN34" s="2159"/>
      <c r="AO34" s="2159"/>
      <c r="AP34" s="2159"/>
      <c r="AQ34" s="2159"/>
      <c r="AR34" s="2159"/>
      <c r="AS34" s="894"/>
      <c r="AT34" s="931"/>
      <c r="AU34" s="2160" t="str">
        <f>IF('FICHA VALORACIÓN VO CLIENTE'!AU32="","",'FICHA VALORACIÓN VO CLIENTE'!AU32)</f>
        <v/>
      </c>
      <c r="AV34" s="2160"/>
      <c r="AW34" s="2160"/>
      <c r="AX34" s="2160"/>
      <c r="AY34" s="893"/>
      <c r="AZ34" s="25"/>
    </row>
    <row r="35" spans="1:52" ht="27.75" customHeight="1">
      <c r="A35" s="2179"/>
      <c r="B35" s="897"/>
      <c r="C35" s="894" t="s">
        <v>609</v>
      </c>
      <c r="D35" s="894"/>
      <c r="E35" s="894"/>
      <c r="F35" s="916"/>
      <c r="G35" s="2159" t="str">
        <f>IF('FICHA VALORACIÓN VO CLIENTE'!G33="","",'FICHA VALORACIÓN VO CLIENTE'!G33)</f>
        <v/>
      </c>
      <c r="H35" s="2159"/>
      <c r="I35" s="2159"/>
      <c r="J35" s="2159"/>
      <c r="K35" s="930"/>
      <c r="L35" s="894"/>
      <c r="M35" s="2160" t="str">
        <f>IF('FICHA VALORACIÓN VO CLIENTE'!M33="","",'FICHA VALORACIÓN VO CLIENTE'!M33)</f>
        <v/>
      </c>
      <c r="N35" s="2160"/>
      <c r="O35" s="2160"/>
      <c r="P35" s="930"/>
      <c r="Q35" s="894"/>
      <c r="R35" s="894" t="s">
        <v>609</v>
      </c>
      <c r="S35" s="894"/>
      <c r="T35" s="894"/>
      <c r="U35" s="894"/>
      <c r="V35" s="894"/>
      <c r="W35" s="2159" t="str">
        <f>IF('FICHA VALORACIÓN VO CLIENTE'!W33="","",'FICHA VALORACIÓN VO CLIENTE'!W33)</f>
        <v/>
      </c>
      <c r="X35" s="2159"/>
      <c r="Y35" s="2159"/>
      <c r="Z35" s="2159"/>
      <c r="AA35" s="2159"/>
      <c r="AB35" s="2159"/>
      <c r="AC35" s="930"/>
      <c r="AD35" s="894"/>
      <c r="AE35" s="2160" t="str">
        <f>IF('FICHA VALORACIÓN VO CLIENTE'!AE33="","",'FICHA VALORACIÓN VO CLIENTE'!AE33)</f>
        <v/>
      </c>
      <c r="AF35" s="2160"/>
      <c r="AG35" s="893"/>
      <c r="AH35" s="894"/>
      <c r="AI35" s="929" t="s">
        <v>608</v>
      </c>
      <c r="AJ35" s="894"/>
      <c r="AK35" s="894"/>
      <c r="AL35" s="894"/>
      <c r="AM35" s="894"/>
      <c r="AN35" s="894"/>
      <c r="AO35" s="894"/>
      <c r="AP35" s="894"/>
      <c r="AQ35" s="894"/>
      <c r="AR35" s="894"/>
      <c r="AS35" s="894"/>
      <c r="AT35" s="931"/>
      <c r="AU35" s="2160" t="str">
        <f>IF('FICHA VALORACIÓN VO CLIENTE'!AU33="","",'FICHA VALORACIÓN VO CLIENTE'!AU33)</f>
        <v/>
      </c>
      <c r="AV35" s="2160"/>
      <c r="AW35" s="2160"/>
      <c r="AX35" s="2160"/>
      <c r="AY35" s="893"/>
      <c r="AZ35" s="25"/>
    </row>
    <row r="36" spans="1:52" ht="27.75" customHeight="1">
      <c r="A36" s="2179"/>
      <c r="B36" s="897"/>
      <c r="C36" s="894" t="s">
        <v>607</v>
      </c>
      <c r="D36" s="894"/>
      <c r="E36" s="894"/>
      <c r="F36" s="2160" t="str">
        <f>IF('FICHA VALORACIÓN VO CLIENTE'!F34="","",'FICHA VALORACIÓN VO CLIENTE'!F34)</f>
        <v/>
      </c>
      <c r="G36" s="2160"/>
      <c r="H36" s="2160"/>
      <c r="I36" s="2160"/>
      <c r="J36" s="2160"/>
      <c r="K36" s="930"/>
      <c r="L36" s="894"/>
      <c r="M36" s="2160" t="str">
        <f>IF('FICHA VALORACIÓN VO CLIENTE'!M34="","",'FICHA VALORACIÓN VO CLIENTE'!M34)</f>
        <v/>
      </c>
      <c r="N36" s="2160"/>
      <c r="O36" s="2160"/>
      <c r="P36" s="930"/>
      <c r="Q36" s="894"/>
      <c r="R36" s="894" t="s">
        <v>607</v>
      </c>
      <c r="S36" s="894"/>
      <c r="T36" s="894"/>
      <c r="U36" s="894"/>
      <c r="V36" s="2160" t="str">
        <f>IF('FICHA VALORACIÓN VO CLIENTE'!V34="","",'FICHA VALORACIÓN VO CLIENTE'!V34)</f>
        <v/>
      </c>
      <c r="W36" s="2160"/>
      <c r="X36" s="2160"/>
      <c r="Y36" s="2160"/>
      <c r="Z36" s="2160"/>
      <c r="AA36" s="2160"/>
      <c r="AB36" s="2160"/>
      <c r="AC36" s="930"/>
      <c r="AD36" s="894"/>
      <c r="AE36" s="2160" t="str">
        <f>IF('FICHA VALORACIÓN VO CLIENTE'!AE34="","",'FICHA VALORACIÓN VO CLIENTE'!AE34)</f>
        <v/>
      </c>
      <c r="AF36" s="2160"/>
      <c r="AG36" s="893"/>
      <c r="AH36" s="894"/>
      <c r="AI36" s="894"/>
      <c r="AJ36" s="894" t="s">
        <v>606</v>
      </c>
      <c r="AK36" s="894"/>
      <c r="AL36" s="2160" t="str">
        <f>IF('FICHA VALORACIÓN VO CLIENTE'!AL34="","",'FICHA VALORACIÓN VO CLIENTE'!AL34)</f>
        <v/>
      </c>
      <c r="AM36" s="2160"/>
      <c r="AN36" s="2160"/>
      <c r="AO36" s="2160"/>
      <c r="AP36" s="2160"/>
      <c r="AQ36" s="2160"/>
      <c r="AR36" s="2160"/>
      <c r="AS36" s="894"/>
      <c r="AT36" s="931"/>
      <c r="AU36" s="2160" t="str">
        <f>IF('FICHA VALORACIÓN VO CLIENTE'!AU34="","",'FICHA VALORACIÓN VO CLIENTE'!AU34)</f>
        <v/>
      </c>
      <c r="AV36" s="2160"/>
      <c r="AW36" s="2160"/>
      <c r="AX36" s="2160"/>
      <c r="AY36" s="893"/>
      <c r="AZ36" s="25"/>
    </row>
    <row r="37" spans="1:52" ht="27.75" customHeight="1">
      <c r="A37" s="2179"/>
      <c r="B37" s="897"/>
      <c r="C37" s="894" t="s">
        <v>605</v>
      </c>
      <c r="D37" s="894"/>
      <c r="E37" s="894"/>
      <c r="F37" s="894"/>
      <c r="G37" s="2159" t="str">
        <f>IF('FICHA VALORACIÓN VO CLIENTE'!G35="","",'FICHA VALORACIÓN VO CLIENTE'!G35)</f>
        <v/>
      </c>
      <c r="H37" s="2159"/>
      <c r="I37" s="2159"/>
      <c r="J37" s="2159"/>
      <c r="K37" s="930"/>
      <c r="L37" s="894"/>
      <c r="M37" s="2160" t="str">
        <f>IF('FICHA VALORACIÓN VO CLIENTE'!M35="","",'FICHA VALORACIÓN VO CLIENTE'!M35)</f>
        <v/>
      </c>
      <c r="N37" s="2160"/>
      <c r="O37" s="2160"/>
      <c r="P37" s="930"/>
      <c r="Q37" s="894"/>
      <c r="R37" s="894" t="s">
        <v>605</v>
      </c>
      <c r="S37" s="894"/>
      <c r="T37" s="894"/>
      <c r="U37" s="894"/>
      <c r="V37" s="916"/>
      <c r="W37" s="2159" t="str">
        <f>IF('FICHA VALORACIÓN VO CLIENTE'!W35="","",'FICHA VALORACIÓN VO CLIENTE'!W35)</f>
        <v/>
      </c>
      <c r="X37" s="2159"/>
      <c r="Y37" s="2159"/>
      <c r="Z37" s="2159"/>
      <c r="AA37" s="2159"/>
      <c r="AB37" s="2159"/>
      <c r="AC37" s="930"/>
      <c r="AD37" s="894"/>
      <c r="AE37" s="2160" t="str">
        <f>IF('FICHA VALORACIÓN VO CLIENTE'!AE35="","",'FICHA VALORACIÓN VO CLIENTE'!AE35)</f>
        <v/>
      </c>
      <c r="AF37" s="2160"/>
      <c r="AG37" s="893"/>
      <c r="AH37" s="894"/>
      <c r="AI37" s="894"/>
      <c r="AJ37" s="894" t="s">
        <v>604</v>
      </c>
      <c r="AK37" s="894"/>
      <c r="AL37" s="894"/>
      <c r="AM37" s="894"/>
      <c r="AN37" s="894"/>
      <c r="AO37" s="2159" t="str">
        <f>IF('FICHA VALORACIÓN VO CLIENTE'!AO35="","",'FICHA VALORACIÓN VO CLIENTE'!AO35)</f>
        <v/>
      </c>
      <c r="AP37" s="2159"/>
      <c r="AQ37" s="2159"/>
      <c r="AR37" s="2159"/>
      <c r="AS37" s="894"/>
      <c r="AT37" s="931"/>
      <c r="AU37" s="2160" t="str">
        <f>IF('FICHA VALORACIÓN VO CLIENTE'!AU35="","",'FICHA VALORACIÓN VO CLIENTE'!AU35)</f>
        <v/>
      </c>
      <c r="AV37" s="2160"/>
      <c r="AW37" s="2160"/>
      <c r="AX37" s="2160"/>
      <c r="AY37" s="893"/>
      <c r="AZ37" s="25"/>
    </row>
    <row r="38" spans="1:52" ht="27.75" customHeight="1">
      <c r="A38" s="2179"/>
      <c r="B38" s="897"/>
      <c r="C38" s="894" t="s">
        <v>603</v>
      </c>
      <c r="D38" s="894"/>
      <c r="E38" s="894"/>
      <c r="F38" s="2160" t="str">
        <f>IF('FICHA VALORACIÓN VO CLIENTE'!F36="","",'FICHA VALORACIÓN VO CLIENTE'!F36)</f>
        <v/>
      </c>
      <c r="G38" s="2160"/>
      <c r="H38" s="2160"/>
      <c r="I38" s="2160"/>
      <c r="J38" s="2160"/>
      <c r="K38" s="930"/>
      <c r="L38" s="894"/>
      <c r="M38" s="2160" t="str">
        <f>IF('FICHA VALORACIÓN VO CLIENTE'!M36="","",'FICHA VALORACIÓN VO CLIENTE'!M36)</f>
        <v/>
      </c>
      <c r="N38" s="2160"/>
      <c r="O38" s="2160"/>
      <c r="P38" s="930"/>
      <c r="Q38" s="894"/>
      <c r="R38" s="894" t="s">
        <v>603</v>
      </c>
      <c r="S38" s="894"/>
      <c r="T38" s="894"/>
      <c r="U38" s="894"/>
      <c r="V38" s="894"/>
      <c r="W38" s="2159" t="str">
        <f>IF('FICHA VALORACIÓN VO CLIENTE'!W36="","",'FICHA VALORACIÓN VO CLIENTE'!W36)</f>
        <v/>
      </c>
      <c r="X38" s="2159"/>
      <c r="Y38" s="2159"/>
      <c r="Z38" s="2159"/>
      <c r="AA38" s="2159"/>
      <c r="AB38" s="2159"/>
      <c r="AC38" s="930"/>
      <c r="AD38" s="894"/>
      <c r="AE38" s="2160" t="str">
        <f>IF('FICHA VALORACIÓN VO CLIENTE'!AE36="","",'FICHA VALORACIÓN VO CLIENTE'!AE36)</f>
        <v/>
      </c>
      <c r="AF38" s="2160"/>
      <c r="AG38" s="893"/>
      <c r="AH38" s="894"/>
      <c r="AI38" s="894"/>
      <c r="AJ38" s="894" t="s">
        <v>602</v>
      </c>
      <c r="AK38" s="894"/>
      <c r="AL38" s="894"/>
      <c r="AM38" s="910" t="str">
        <f>IF('FICHA VALORACIÓN VO CLIENTE'!AM36="","",'FICHA VALORACIÓN VO CLIENTE'!AM36)</f>
        <v/>
      </c>
      <c r="AN38" s="910"/>
      <c r="AO38" s="910"/>
      <c r="AP38" s="910"/>
      <c r="AQ38" s="910"/>
      <c r="AR38" s="910"/>
      <c r="AS38" s="894"/>
      <c r="AT38" s="931"/>
      <c r="AU38" s="2160" t="str">
        <f>IF('FICHA VALORACIÓN VO CLIENTE'!AU36="","",'FICHA VALORACIÓN VO CLIENTE'!AU36)</f>
        <v/>
      </c>
      <c r="AV38" s="2160"/>
      <c r="AW38" s="2160"/>
      <c r="AX38" s="2160"/>
      <c r="AY38" s="893"/>
      <c r="AZ38" s="25"/>
    </row>
    <row r="39" spans="1:52" ht="27.75" customHeight="1">
      <c r="A39" s="2179"/>
      <c r="B39" s="897"/>
      <c r="C39" s="894" t="s">
        <v>601</v>
      </c>
      <c r="D39" s="894"/>
      <c r="E39" s="894"/>
      <c r="F39" s="2159" t="str">
        <f>IF('FICHA VALORACIÓN VO CLIENTE'!F37="","",'FICHA VALORACIÓN VO CLIENTE'!F37)</f>
        <v/>
      </c>
      <c r="G39" s="2159"/>
      <c r="H39" s="2159"/>
      <c r="I39" s="2159"/>
      <c r="J39" s="2159"/>
      <c r="K39" s="930"/>
      <c r="L39" s="894"/>
      <c r="M39" s="2160" t="str">
        <f>IF('FICHA VALORACIÓN VO CLIENTE'!M37="","",'FICHA VALORACIÓN VO CLIENTE'!M37)</f>
        <v/>
      </c>
      <c r="N39" s="2160"/>
      <c r="O39" s="2160"/>
      <c r="P39" s="930"/>
      <c r="Q39" s="894"/>
      <c r="R39" s="894" t="s">
        <v>601</v>
      </c>
      <c r="S39" s="894"/>
      <c r="T39" s="894"/>
      <c r="U39" s="894"/>
      <c r="V39" s="2160" t="str">
        <f>IF('FICHA VALORACIÓN VO CLIENTE'!V37="","",'FICHA VALORACIÓN VO CLIENTE'!V37)</f>
        <v/>
      </c>
      <c r="W39" s="2160"/>
      <c r="X39" s="2160"/>
      <c r="Y39" s="2160"/>
      <c r="Z39" s="2160"/>
      <c r="AA39" s="2160"/>
      <c r="AB39" s="2160"/>
      <c r="AC39" s="930"/>
      <c r="AD39" s="894"/>
      <c r="AE39" s="2160" t="str">
        <f>IF('FICHA VALORACIÓN VO CLIENTE'!AE37="","",'FICHA VALORACIÓN VO CLIENTE'!AE37)</f>
        <v/>
      </c>
      <c r="AF39" s="2160"/>
      <c r="AG39" s="893"/>
      <c r="AH39" s="894"/>
      <c r="AI39" s="894"/>
      <c r="AJ39" s="894" t="s">
        <v>600</v>
      </c>
      <c r="AK39" s="894"/>
      <c r="AL39" s="894"/>
      <c r="AM39" s="2159" t="str">
        <f>IF('FICHA VALORACIÓN VO CLIENTE'!AM37="","",'FICHA VALORACIÓN VO CLIENTE'!AM37)</f>
        <v/>
      </c>
      <c r="AN39" s="2159"/>
      <c r="AO39" s="2159"/>
      <c r="AP39" s="2159"/>
      <c r="AQ39" s="2159"/>
      <c r="AR39" s="2159"/>
      <c r="AS39" s="894"/>
      <c r="AT39" s="931"/>
      <c r="AU39" s="2160" t="str">
        <f>IF('FICHA VALORACIÓN VO CLIENTE'!AU37="","",'FICHA VALORACIÓN VO CLIENTE'!AU37)</f>
        <v/>
      </c>
      <c r="AV39" s="2160"/>
      <c r="AW39" s="2160"/>
      <c r="AX39" s="2160"/>
      <c r="AY39" s="893"/>
      <c r="AZ39" s="25"/>
    </row>
    <row r="40" spans="1:52" ht="27.75" customHeight="1">
      <c r="A40" s="2179"/>
      <c r="B40" s="897"/>
      <c r="C40" s="929" t="s">
        <v>175</v>
      </c>
      <c r="D40" s="929"/>
      <c r="E40" s="929"/>
      <c r="F40" s="2159" t="str">
        <f>IF('FICHA VALORACIÓN VO CLIENTE'!F38="","",'FICHA VALORACIÓN VO CLIENTE'!F38)</f>
        <v/>
      </c>
      <c r="G40" s="2159"/>
      <c r="H40" s="2159"/>
      <c r="I40" s="2159"/>
      <c r="J40" s="2159"/>
      <c r="K40" s="930"/>
      <c r="L40" s="894"/>
      <c r="M40" s="2160" t="str">
        <f>IF('FICHA VALORACIÓN VO CLIENTE'!M38="","",'FICHA VALORACIÓN VO CLIENTE'!M38)</f>
        <v/>
      </c>
      <c r="N40" s="2160"/>
      <c r="O40" s="2160"/>
      <c r="P40" s="930"/>
      <c r="Q40" s="894"/>
      <c r="R40" s="894" t="s">
        <v>599</v>
      </c>
      <c r="S40" s="894"/>
      <c r="T40" s="894"/>
      <c r="U40" s="894"/>
      <c r="V40" s="894"/>
      <c r="W40" s="916"/>
      <c r="X40" s="916"/>
      <c r="Y40" s="2159" t="str">
        <f>IF('FICHA VALORACIÓN VO CLIENTE'!Y38="","",'FICHA VALORACIÓN VO CLIENTE'!Y38)</f>
        <v/>
      </c>
      <c r="Z40" s="2159"/>
      <c r="AA40" s="2159"/>
      <c r="AB40" s="2159"/>
      <c r="AC40" s="930"/>
      <c r="AD40" s="894"/>
      <c r="AE40" s="2160" t="str">
        <f>IF('FICHA VALORACIÓN VO CLIENTE'!AE38="","",'FICHA VALORACIÓN VO CLIENTE'!AE38)</f>
        <v/>
      </c>
      <c r="AF40" s="2160"/>
      <c r="AG40" s="893"/>
      <c r="AH40" s="894"/>
      <c r="AI40" s="894"/>
      <c r="AJ40" s="894" t="s">
        <v>598</v>
      </c>
      <c r="AK40" s="894"/>
      <c r="AL40" s="894"/>
      <c r="AM40" s="910" t="str">
        <f>IF('FICHA VALORACIÓN VO CLIENTE'!AM38="","",'FICHA VALORACIÓN VO CLIENTE'!AM38)</f>
        <v/>
      </c>
      <c r="AN40" s="910"/>
      <c r="AO40" s="910"/>
      <c r="AP40" s="910"/>
      <c r="AQ40" s="910"/>
      <c r="AR40" s="910"/>
      <c r="AS40" s="894"/>
      <c r="AT40" s="931"/>
      <c r="AU40" s="2160" t="str">
        <f>IF('FICHA VALORACIÓN VO CLIENTE'!AU38="","",'FICHA VALORACIÓN VO CLIENTE'!AU38)</f>
        <v/>
      </c>
      <c r="AV40" s="2160"/>
      <c r="AW40" s="2160"/>
      <c r="AX40" s="2160"/>
      <c r="AY40" s="893"/>
      <c r="AZ40" s="25"/>
    </row>
    <row r="41" spans="1:52" ht="27.75" customHeight="1">
      <c r="A41" s="2179"/>
      <c r="B41" s="897"/>
      <c r="C41" s="894" t="s">
        <v>597</v>
      </c>
      <c r="D41" s="894"/>
      <c r="E41" s="894"/>
      <c r="F41" s="2159" t="str">
        <f>IF('FICHA VALORACIÓN VO CLIENTE'!F39="","",'FICHA VALORACIÓN VO CLIENTE'!F39)</f>
        <v/>
      </c>
      <c r="G41" s="2159"/>
      <c r="H41" s="2159"/>
      <c r="I41" s="2159"/>
      <c r="J41" s="2159"/>
      <c r="K41" s="930"/>
      <c r="L41" s="894"/>
      <c r="M41" s="2160" t="str">
        <f>IF('FICHA VALORACIÓN VO CLIENTE'!M39="","",'FICHA VALORACIÓN VO CLIENTE'!M39)</f>
        <v/>
      </c>
      <c r="N41" s="2160"/>
      <c r="O41" s="2160"/>
      <c r="P41" s="930"/>
      <c r="Q41" s="894"/>
      <c r="R41" s="2160" t="str">
        <f>IF('FICHA VALORACIÓN VO CLIENTE'!R39="","",'FICHA VALORACIÓN VO CLIENTE'!R39)</f>
        <v/>
      </c>
      <c r="S41" s="2160"/>
      <c r="T41" s="2160"/>
      <c r="U41" s="2160"/>
      <c r="V41" s="2160"/>
      <c r="W41" s="2160"/>
      <c r="X41" s="2160"/>
      <c r="Y41" s="2160"/>
      <c r="Z41" s="2160"/>
      <c r="AA41" s="2160"/>
      <c r="AB41" s="2160"/>
      <c r="AC41" s="930"/>
      <c r="AD41" s="894"/>
      <c r="AE41" s="2160" t="str">
        <f>IF('FICHA VALORACIÓN VO CLIENTE'!AE39="","",'FICHA VALORACIÓN VO CLIENTE'!AE39)</f>
        <v/>
      </c>
      <c r="AF41" s="2160"/>
      <c r="AG41" s="893"/>
      <c r="AH41" s="894"/>
      <c r="AI41" s="894"/>
      <c r="AJ41" s="894" t="s">
        <v>596</v>
      </c>
      <c r="AK41" s="894"/>
      <c r="AL41" s="894"/>
      <c r="AM41" s="2159" t="str">
        <f>IF('FICHA VALORACIÓN VO CLIENTE'!AM39="","",'FICHA VALORACIÓN VO CLIENTE'!AM39)</f>
        <v/>
      </c>
      <c r="AN41" s="2159"/>
      <c r="AO41" s="2159"/>
      <c r="AP41" s="2159"/>
      <c r="AQ41" s="2159"/>
      <c r="AR41" s="2159"/>
      <c r="AS41" s="894"/>
      <c r="AT41" s="931"/>
      <c r="AU41" s="2160" t="str">
        <f>IF('FICHA VALORACIÓN VO CLIENTE'!AU39="","",'FICHA VALORACIÓN VO CLIENTE'!AU39)</f>
        <v/>
      </c>
      <c r="AV41" s="2160"/>
      <c r="AW41" s="2160"/>
      <c r="AX41" s="2160"/>
      <c r="AY41" s="893"/>
      <c r="AZ41" s="25"/>
    </row>
    <row r="42" spans="1:52" ht="27.75" customHeight="1">
      <c r="A42" s="2179"/>
      <c r="B42" s="897"/>
      <c r="C42" s="894" t="s">
        <v>595</v>
      </c>
      <c r="D42" s="894"/>
      <c r="E42" s="894"/>
      <c r="F42" s="2159" t="str">
        <f>IF('FICHA VALORACIÓN VO CLIENTE'!F40="","",'FICHA VALORACIÓN VO CLIENTE'!F40)</f>
        <v/>
      </c>
      <c r="G42" s="2159"/>
      <c r="H42" s="2159"/>
      <c r="I42" s="2159"/>
      <c r="J42" s="2159"/>
      <c r="K42" s="930"/>
      <c r="L42" s="894"/>
      <c r="M42" s="2160" t="str">
        <f>IF('FICHA VALORACIÓN VO CLIENTE'!M40="","",'FICHA VALORACIÓN VO CLIENTE'!M40)</f>
        <v/>
      </c>
      <c r="N42" s="2160"/>
      <c r="O42" s="2160"/>
      <c r="P42" s="930"/>
      <c r="Q42" s="894"/>
      <c r="R42" s="2159" t="str">
        <f>IF('FICHA VALORACIÓN VO CLIENTE'!R40="","",'FICHA VALORACIÓN VO CLIENTE'!R40)</f>
        <v/>
      </c>
      <c r="S42" s="2159"/>
      <c r="T42" s="2159"/>
      <c r="U42" s="2159"/>
      <c r="V42" s="2159"/>
      <c r="W42" s="2159"/>
      <c r="X42" s="2159"/>
      <c r="Y42" s="2159"/>
      <c r="Z42" s="2159"/>
      <c r="AA42" s="2159"/>
      <c r="AB42" s="2159"/>
      <c r="AC42" s="930"/>
      <c r="AD42" s="894"/>
      <c r="AE42" s="2160" t="str">
        <f>IF('FICHA VALORACIÓN VO CLIENTE'!AE40="","",'FICHA VALORACIÓN VO CLIENTE'!AE40)</f>
        <v/>
      </c>
      <c r="AF42" s="2160"/>
      <c r="AG42" s="893"/>
      <c r="AH42" s="894"/>
      <c r="AI42" s="929" t="s">
        <v>594</v>
      </c>
      <c r="AJ42" s="894"/>
      <c r="AK42" s="894"/>
      <c r="AL42" s="894"/>
      <c r="AM42" s="2159" t="str">
        <f>IF('FICHA VALORACIÓN VO CLIENTE'!AM40="","",'FICHA VALORACIÓN VO CLIENTE'!AM40)</f>
        <v/>
      </c>
      <c r="AN42" s="2159"/>
      <c r="AO42" s="2159"/>
      <c r="AP42" s="2159"/>
      <c r="AQ42" s="2159"/>
      <c r="AR42" s="2159"/>
      <c r="AS42" s="894"/>
      <c r="AT42" s="931"/>
      <c r="AU42" s="2160" t="str">
        <f>IF('FICHA VALORACIÓN VO CLIENTE'!AU40="","",'FICHA VALORACIÓN VO CLIENTE'!AU40)</f>
        <v/>
      </c>
      <c r="AV42" s="2160"/>
      <c r="AW42" s="2160"/>
      <c r="AX42" s="2160"/>
      <c r="AY42" s="893"/>
      <c r="AZ42" s="25"/>
    </row>
    <row r="43" spans="1:52" ht="27.75" customHeight="1">
      <c r="A43" s="2179"/>
      <c r="B43" s="897"/>
      <c r="C43" s="894" t="s">
        <v>593</v>
      </c>
      <c r="D43" s="894"/>
      <c r="E43" s="894"/>
      <c r="F43" s="916"/>
      <c r="G43" s="2159" t="str">
        <f>IF('FICHA VALORACIÓN VO CLIENTE'!G41="","",'FICHA VALORACIÓN VO CLIENTE'!G41)</f>
        <v/>
      </c>
      <c r="H43" s="2159"/>
      <c r="I43" s="2159"/>
      <c r="J43" s="2159"/>
      <c r="K43" s="930"/>
      <c r="L43" s="894"/>
      <c r="M43" s="2160" t="str">
        <f>IF('FICHA VALORACIÓN VO CLIENTE'!M41="","",'FICHA VALORACIÓN VO CLIENTE'!M41)</f>
        <v/>
      </c>
      <c r="N43" s="2160"/>
      <c r="O43" s="2160"/>
      <c r="P43" s="930"/>
      <c r="Q43" s="894"/>
      <c r="R43" s="894" t="s">
        <v>592</v>
      </c>
      <c r="S43" s="894"/>
      <c r="T43" s="932"/>
      <c r="U43" s="2159" t="str">
        <f>IF('FICHA VALORACIÓN VO CLIENTE'!U41="","",'FICHA VALORACIÓN VO CLIENTE'!U41)</f>
        <v/>
      </c>
      <c r="V43" s="2159"/>
      <c r="W43" s="2159"/>
      <c r="X43" s="2159"/>
      <c r="Y43" s="2159"/>
      <c r="Z43" s="2159"/>
      <c r="AA43" s="2159"/>
      <c r="AB43" s="2159"/>
      <c r="AC43" s="930"/>
      <c r="AD43" s="894"/>
      <c r="AE43" s="2160" t="str">
        <f>IF('FICHA VALORACIÓN VO CLIENTE'!AE41="","",'FICHA VALORACIÓN VO CLIENTE'!AE41)</f>
        <v/>
      </c>
      <c r="AF43" s="2160"/>
      <c r="AG43" s="893"/>
      <c r="AH43" s="894"/>
      <c r="AI43" s="929" t="s">
        <v>591</v>
      </c>
      <c r="AJ43" s="894"/>
      <c r="AK43" s="894"/>
      <c r="AL43" s="894"/>
      <c r="AM43" s="894"/>
      <c r="AN43" s="894"/>
      <c r="AO43" s="894"/>
      <c r="AP43" s="894"/>
      <c r="AQ43" s="894"/>
      <c r="AR43" s="894"/>
      <c r="AS43" s="894"/>
      <c r="AT43" s="931"/>
      <c r="AU43" s="2160" t="str">
        <f>IF('FICHA VALORACIÓN VO CLIENTE'!AU41="","",'FICHA VALORACIÓN VO CLIENTE'!AU41)</f>
        <v/>
      </c>
      <c r="AV43" s="2160"/>
      <c r="AW43" s="2160"/>
      <c r="AX43" s="2160"/>
      <c r="AY43" s="893"/>
      <c r="AZ43" s="25"/>
    </row>
    <row r="44" spans="1:52" ht="27.75" customHeight="1">
      <c r="A44" s="2179"/>
      <c r="B44" s="897"/>
      <c r="C44" s="929" t="s">
        <v>590</v>
      </c>
      <c r="D44" s="929"/>
      <c r="E44" s="929"/>
      <c r="F44" s="2160" t="str">
        <f>IF('FICHA VALORACIÓN VO CLIENTE'!F42="","",'FICHA VALORACIÓN VO CLIENTE'!F42)</f>
        <v/>
      </c>
      <c r="G44" s="2160"/>
      <c r="H44" s="2160"/>
      <c r="I44" s="2160"/>
      <c r="J44" s="2160"/>
      <c r="K44" s="930"/>
      <c r="L44" s="894"/>
      <c r="M44" s="2160" t="str">
        <f>IF('FICHA VALORACIÓN VO CLIENTE'!M42="","",'FICHA VALORACIÓN VO CLIENTE'!M42)</f>
        <v/>
      </c>
      <c r="N44" s="2160"/>
      <c r="O44" s="2160"/>
      <c r="P44" s="930"/>
      <c r="Q44" s="894"/>
      <c r="R44" s="894" t="s">
        <v>589</v>
      </c>
      <c r="S44" s="894"/>
      <c r="T44" s="894"/>
      <c r="U44" s="894"/>
      <c r="V44" s="894"/>
      <c r="W44" s="916"/>
      <c r="X44" s="2159" t="str">
        <f>IF('FICHA VALORACIÓN VO CLIENTE'!X42="","",'FICHA VALORACIÓN VO CLIENTE'!X42)</f>
        <v/>
      </c>
      <c r="Y44" s="2159"/>
      <c r="Z44" s="2159"/>
      <c r="AA44" s="2159"/>
      <c r="AB44" s="2159"/>
      <c r="AC44" s="930"/>
      <c r="AD44" s="894"/>
      <c r="AE44" s="2160" t="str">
        <f>IF('FICHA VALORACIÓN VO CLIENTE'!AE42="","",'FICHA VALORACIÓN VO CLIENTE'!AE42)</f>
        <v/>
      </c>
      <c r="AF44" s="2160"/>
      <c r="AG44" s="893"/>
      <c r="AH44" s="894"/>
      <c r="AI44" s="894"/>
      <c r="AJ44" s="894" t="s">
        <v>588</v>
      </c>
      <c r="AK44" s="894"/>
      <c r="AL44" s="894"/>
      <c r="AM44" s="894"/>
      <c r="AN44" s="894"/>
      <c r="AO44" s="894"/>
      <c r="AP44" s="894"/>
      <c r="AQ44" s="894"/>
      <c r="AR44" s="894"/>
      <c r="AS44" s="894"/>
      <c r="AT44" s="931"/>
      <c r="AU44" s="2160" t="str">
        <f>IF('FICHA VALORACIÓN VO CLIENTE'!AU42="","",'FICHA VALORACIÓN VO CLIENTE'!AU42)</f>
        <v/>
      </c>
      <c r="AV44" s="2160"/>
      <c r="AW44" s="2160"/>
      <c r="AX44" s="2160"/>
      <c r="AY44" s="893"/>
      <c r="AZ44" s="25"/>
    </row>
    <row r="45" spans="1:52" ht="27.75" customHeight="1">
      <c r="B45" s="897"/>
      <c r="C45" s="894" t="s">
        <v>587</v>
      </c>
      <c r="D45" s="894"/>
      <c r="E45" s="894"/>
      <c r="F45" s="2159" t="str">
        <f>IF('FICHA VALORACIÓN VO CLIENTE'!F43="","",'FICHA VALORACIÓN VO CLIENTE'!F43)</f>
        <v/>
      </c>
      <c r="G45" s="2159"/>
      <c r="H45" s="2159"/>
      <c r="I45" s="2159"/>
      <c r="J45" s="2159"/>
      <c r="K45" s="930"/>
      <c r="L45" s="894"/>
      <c r="M45" s="2160" t="str">
        <f>IF('FICHA VALORACIÓN VO CLIENTE'!M43="","",'FICHA VALORACIÓN VO CLIENTE'!M43)</f>
        <v/>
      </c>
      <c r="N45" s="2160"/>
      <c r="O45" s="2160"/>
      <c r="P45" s="930"/>
      <c r="Q45" s="894"/>
      <c r="R45" s="2160" t="str">
        <f>IF('FICHA VALORACIÓN VO CLIENTE'!R43="","",'FICHA VALORACIÓN VO CLIENTE'!R43)</f>
        <v/>
      </c>
      <c r="S45" s="2160"/>
      <c r="T45" s="2160"/>
      <c r="U45" s="2160"/>
      <c r="V45" s="2160"/>
      <c r="W45" s="2160"/>
      <c r="X45" s="2160"/>
      <c r="Y45" s="2160"/>
      <c r="Z45" s="2160"/>
      <c r="AA45" s="2160"/>
      <c r="AB45" s="2160"/>
      <c r="AC45" s="930"/>
      <c r="AD45" s="894"/>
      <c r="AE45" s="2160" t="str">
        <f>IF('FICHA VALORACIÓN VO CLIENTE'!AE43="","",'FICHA VALORACIÓN VO CLIENTE'!AE43)</f>
        <v/>
      </c>
      <c r="AF45" s="2160"/>
      <c r="AG45" s="893"/>
      <c r="AH45" s="894"/>
      <c r="AI45" s="2160" t="str">
        <f>IF('FICHA VALORACIÓN VO CLIENTE'!AI43="","",'FICHA VALORACIÓN VO CLIENTE'!AI43)</f>
        <v/>
      </c>
      <c r="AJ45" s="2160"/>
      <c r="AK45" s="2160"/>
      <c r="AL45" s="2160"/>
      <c r="AM45" s="2160"/>
      <c r="AN45" s="2160"/>
      <c r="AO45" s="2160"/>
      <c r="AP45" s="2160"/>
      <c r="AQ45" s="2160"/>
      <c r="AR45" s="2160"/>
      <c r="AS45" s="894"/>
      <c r="AT45" s="931"/>
      <c r="AU45" s="2159" t="str">
        <f>IF('FICHA VALORACIÓN VO CLIENTE'!AU43="","",'FICHA VALORACIÓN VO CLIENTE'!AU43)</f>
        <v/>
      </c>
      <c r="AV45" s="2159"/>
      <c r="AW45" s="2159"/>
      <c r="AX45" s="2159"/>
      <c r="AY45" s="893"/>
      <c r="AZ45" s="25"/>
    </row>
    <row r="46" spans="1:52" ht="12.75" customHeight="1" thickBot="1">
      <c r="B46" s="902"/>
      <c r="C46" s="903"/>
      <c r="D46" s="903"/>
      <c r="E46" s="903"/>
      <c r="F46" s="903"/>
      <c r="G46" s="903"/>
      <c r="H46" s="903"/>
      <c r="I46" s="903"/>
      <c r="J46" s="903"/>
      <c r="K46" s="933"/>
      <c r="L46" s="903"/>
      <c r="M46" s="903"/>
      <c r="N46" s="903"/>
      <c r="O46" s="903"/>
      <c r="P46" s="933"/>
      <c r="Q46" s="903"/>
      <c r="R46" s="903"/>
      <c r="S46" s="903"/>
      <c r="T46" s="903"/>
      <c r="U46" s="903"/>
      <c r="V46" s="903"/>
      <c r="W46" s="903"/>
      <c r="X46" s="903"/>
      <c r="Y46" s="903"/>
      <c r="Z46" s="903"/>
      <c r="AA46" s="903"/>
      <c r="AB46" s="903"/>
      <c r="AC46" s="933"/>
      <c r="AD46" s="903"/>
      <c r="AE46" s="903"/>
      <c r="AF46" s="903"/>
      <c r="AG46" s="904"/>
      <c r="AH46" s="903"/>
      <c r="AI46" s="903"/>
      <c r="AJ46" s="903"/>
      <c r="AK46" s="903"/>
      <c r="AL46" s="903"/>
      <c r="AM46" s="903"/>
      <c r="AN46" s="903"/>
      <c r="AO46" s="903"/>
      <c r="AP46" s="903"/>
      <c r="AQ46" s="903"/>
      <c r="AR46" s="903"/>
      <c r="AS46" s="903"/>
      <c r="AT46" s="934"/>
      <c r="AU46" s="903"/>
      <c r="AV46" s="903"/>
      <c r="AW46" s="903"/>
      <c r="AX46" s="903"/>
      <c r="AY46" s="904"/>
      <c r="AZ46" s="25"/>
    </row>
    <row r="47" spans="1:52" ht="8.25" customHeight="1">
      <c r="B47" s="2137" t="s">
        <v>583</v>
      </c>
      <c r="C47" s="887"/>
      <c r="D47" s="887"/>
      <c r="E47" s="887"/>
      <c r="F47" s="887"/>
      <c r="G47" s="887"/>
      <c r="H47" s="887"/>
      <c r="I47" s="887"/>
      <c r="J47" s="887"/>
      <c r="K47" s="887"/>
      <c r="L47" s="887"/>
      <c r="M47" s="887"/>
      <c r="N47" s="887"/>
      <c r="O47" s="887"/>
      <c r="P47" s="887"/>
      <c r="Q47" s="887"/>
      <c r="R47" s="887"/>
      <c r="S47" s="887"/>
      <c r="T47" s="887"/>
      <c r="U47" s="887"/>
      <c r="V47" s="887"/>
      <c r="W47" s="887"/>
      <c r="X47" s="887"/>
      <c r="Y47" s="887"/>
      <c r="Z47" s="887"/>
      <c r="AA47" s="887"/>
      <c r="AB47" s="887"/>
      <c r="AC47" s="887"/>
      <c r="AD47" s="887"/>
      <c r="AE47" s="887"/>
      <c r="AF47" s="887"/>
      <c r="AG47" s="887"/>
      <c r="AH47" s="887"/>
      <c r="AI47" s="887"/>
      <c r="AJ47" s="887"/>
      <c r="AK47" s="887"/>
      <c r="AL47" s="887"/>
      <c r="AM47" s="887"/>
      <c r="AN47" s="887"/>
      <c r="AO47" s="887"/>
      <c r="AP47" s="887"/>
      <c r="AQ47" s="887"/>
      <c r="AR47" s="887"/>
      <c r="AS47" s="887"/>
      <c r="AT47" s="887"/>
      <c r="AU47" s="887"/>
      <c r="AV47" s="887"/>
      <c r="AW47" s="887"/>
      <c r="AX47" s="887"/>
      <c r="AY47" s="935"/>
      <c r="AZ47" s="25"/>
    </row>
    <row r="48" spans="1:52" ht="18.75" customHeight="1">
      <c r="B48" s="2138"/>
      <c r="C48" s="929" t="s">
        <v>582</v>
      </c>
      <c r="D48" s="929"/>
      <c r="E48" s="929"/>
      <c r="F48" s="929"/>
      <c r="G48" s="929" t="s">
        <v>36</v>
      </c>
      <c r="H48" s="929"/>
      <c r="I48" s="2194" t="str">
        <f>IF('FICHA VALORACIÓN VO CLIENTE'!I46="","",'FICHA VALORACIÓN VO CLIENTE'!I46)</f>
        <v/>
      </c>
      <c r="J48" s="2194"/>
      <c r="K48" s="2194"/>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937"/>
      <c r="C49" s="929"/>
      <c r="D49" s="929"/>
      <c r="E49" s="929"/>
      <c r="F49" s="2156" t="s">
        <v>581</v>
      </c>
      <c r="G49" s="2156"/>
      <c r="H49" s="2156"/>
      <c r="I49" s="2195" t="str">
        <f>IF('FICHA VALORACIÓN VO CLIENTE'!I47="","",'FICHA VALORACIÓN VO CLIENTE'!I47)</f>
        <v/>
      </c>
      <c r="J49" s="2195"/>
      <c r="K49" s="2195"/>
      <c r="L49" s="929"/>
      <c r="M49" s="929"/>
      <c r="N49" s="2156" t="s">
        <v>580</v>
      </c>
      <c r="O49" s="2156"/>
      <c r="P49" s="2157"/>
      <c r="Q49" s="938">
        <v>6</v>
      </c>
      <c r="R49" s="2189" t="str">
        <f>IF('FICHA VALORACIÓN VO CLIENTE'!R47="","",'FICHA VALORACIÓN VO CLIENTE'!R47)</f>
        <v/>
      </c>
      <c r="S49" s="2190"/>
      <c r="T49" s="2190"/>
      <c r="U49" s="2190"/>
      <c r="V49" s="2190"/>
      <c r="W49" s="2190"/>
      <c r="X49" s="2191"/>
      <c r="Y49" s="929"/>
      <c r="Z49" s="929"/>
      <c r="AA49" s="929"/>
      <c r="AB49" s="929"/>
      <c r="AC49" s="2156" t="s">
        <v>580</v>
      </c>
      <c r="AD49" s="2156"/>
      <c r="AE49" s="2156"/>
      <c r="AF49" s="938">
        <v>7</v>
      </c>
      <c r="AG49" s="2189" t="str">
        <f>IF('FICHA VALORACIÓN VO CLIENTE'!AG47="","",'FICHA VALORACIÓN VO CLIENTE'!AG47)</f>
        <v/>
      </c>
      <c r="AH49" s="2190"/>
      <c r="AI49" s="2190"/>
      <c r="AJ49" s="2190"/>
      <c r="AK49" s="2190"/>
      <c r="AL49" s="2191"/>
      <c r="AM49" s="929"/>
      <c r="AN49" s="929"/>
      <c r="AO49" s="894"/>
      <c r="AP49" s="929"/>
      <c r="AQ49" s="929"/>
      <c r="AR49" s="929"/>
      <c r="AS49" s="929"/>
      <c r="AT49" s="929"/>
      <c r="AU49" s="929"/>
      <c r="AV49" s="929"/>
      <c r="AW49" s="929"/>
      <c r="AX49" s="929"/>
      <c r="AY49" s="936"/>
      <c r="AZ49" s="25"/>
    </row>
    <row r="50" spans="2:52" ht="12" customHeight="1">
      <c r="B50" s="937"/>
      <c r="C50" s="929"/>
      <c r="D50" s="929"/>
      <c r="E50" s="929"/>
      <c r="F50" s="929"/>
      <c r="G50" s="929"/>
      <c r="H50" s="929"/>
      <c r="I50" s="929"/>
      <c r="J50" s="929"/>
      <c r="K50" s="929"/>
      <c r="L50" s="929"/>
      <c r="M50" s="929"/>
      <c r="N50" s="929"/>
      <c r="O50" s="929"/>
      <c r="P50" s="929"/>
      <c r="Q50" s="939"/>
      <c r="R50" s="939"/>
      <c r="S50" s="929"/>
      <c r="T50" s="929"/>
      <c r="U50" s="929"/>
      <c r="V50" s="929"/>
      <c r="W50" s="929"/>
      <c r="X50" s="929"/>
      <c r="Y50" s="929"/>
      <c r="Z50" s="929"/>
      <c r="AA50" s="929"/>
      <c r="AB50" s="929"/>
      <c r="AC50" s="929"/>
      <c r="AD50" s="929"/>
      <c r="AE50" s="929"/>
      <c r="AF50" s="929"/>
      <c r="AG50" s="929"/>
      <c r="AH50" s="929"/>
      <c r="AI50" s="929"/>
      <c r="AJ50" s="929"/>
      <c r="AK50" s="929"/>
      <c r="AL50" s="929"/>
      <c r="AM50" s="929"/>
      <c r="AN50" s="929"/>
      <c r="AO50" s="929"/>
      <c r="AP50" s="929"/>
      <c r="AQ50" s="929"/>
      <c r="AR50" s="929"/>
      <c r="AS50" s="929"/>
      <c r="AT50" s="929"/>
      <c r="AU50" s="929"/>
      <c r="AV50" s="929"/>
      <c r="AW50" s="929"/>
      <c r="AX50" s="929"/>
      <c r="AY50" s="936"/>
      <c r="AZ50" s="25"/>
    </row>
    <row r="51" spans="2:52" ht="25.5" customHeight="1">
      <c r="B51" s="2142" t="s">
        <v>579</v>
      </c>
      <c r="C51" s="2125"/>
      <c r="D51" s="938" t="str">
        <f>IF('FICHA VALORACIÓN VO CLIENTE'!D49="","",'FICHA VALORACIÓN VO CLIENTE'!D49)</f>
        <v>B</v>
      </c>
      <c r="E51" s="938" t="str">
        <f>IF('FICHA VALORACIÓN VO CLIENTE'!E49="","",'FICHA VALORACIÓN VO CLIENTE'!E49)</f>
        <v>R</v>
      </c>
      <c r="F51" s="938" t="str">
        <f>IF('FICHA VALORACIÓN VO CLIENTE'!F49="","",'FICHA VALORACIÓN VO CLIENTE'!F49)</f>
        <v>M</v>
      </c>
      <c r="G51" s="2140" t="s">
        <v>578</v>
      </c>
      <c r="H51" s="2141"/>
      <c r="I51" s="938" t="str">
        <f>IF('FICHA VALORACIÓN VO CLIENTE'!I49="","",'FICHA VALORACIÓN VO CLIENTE'!I49)</f>
        <v>B</v>
      </c>
      <c r="J51" s="938" t="str">
        <f>IF('FICHA VALORACIÓN VO CLIENTE'!J49="","",'FICHA VALORACIÓN VO CLIENTE'!J49)</f>
        <v>R</v>
      </c>
      <c r="K51" s="938" t="str">
        <f>IF('FICHA VALORACIÓN VO CLIENTE'!K49="","",'FICHA VALORACIÓN VO CLIENTE'!K49)</f>
        <v>M</v>
      </c>
      <c r="L51" s="929"/>
      <c r="M51" s="929"/>
      <c r="N51" s="2124" t="s">
        <v>577</v>
      </c>
      <c r="O51" s="2124"/>
      <c r="P51" s="2125"/>
      <c r="Q51" s="938" t="str">
        <f>IF('FICHA VALORACIÓN VO CLIENTE'!Q49="","",'FICHA VALORACIÓN VO CLIENTE'!Q49)</f>
        <v>B</v>
      </c>
      <c r="R51" s="938" t="str">
        <f>IF('FICHA VALORACIÓN VO CLIENTE'!R49="","",'FICHA VALORACIÓN VO CLIENTE'!R49)</f>
        <v>R</v>
      </c>
      <c r="S51" s="938" t="str">
        <f>IF('FICHA VALORACIÓN VO CLIENTE'!S49="","",'FICHA VALORACIÓN VO CLIENTE'!S49)</f>
        <v>M</v>
      </c>
      <c r="T51" s="929"/>
      <c r="U51" s="2124" t="s">
        <v>576</v>
      </c>
      <c r="V51" s="2124"/>
      <c r="W51" s="2125"/>
      <c r="X51" s="938" t="str">
        <f>IF('FICHA VALORACIÓN VO CLIENTE'!X49="","",'FICHA VALORACIÓN VO CLIENTE'!X49)</f>
        <v>B</v>
      </c>
      <c r="Y51" s="938" t="str">
        <f>IF('FICHA VALORACIÓN VO CLIENTE'!Y49="","",'FICHA VALORACIÓN VO CLIENTE'!Y49)</f>
        <v>R</v>
      </c>
      <c r="Z51" s="938" t="str">
        <f>IF('FICHA VALORACIÓN VO CLIENTE'!Z49="","",'FICHA VALORACIÓN VO CLIENTE'!Z49)</f>
        <v>M</v>
      </c>
      <c r="AA51" s="2123" t="s">
        <v>575</v>
      </c>
      <c r="AB51" s="2124"/>
      <c r="AC51" s="2125"/>
      <c r="AD51" s="938" t="str">
        <f>IF('FICHA VALORACIÓN VO CLIENTE'!AD49="","",'FICHA VALORACIÓN VO CLIENTE'!AD49)</f>
        <v>B</v>
      </c>
      <c r="AE51" s="938" t="str">
        <f>IF('FICHA VALORACIÓN VO CLIENTE'!AE49="","",'FICHA VALORACIÓN VO CLIENTE'!AE49)</f>
        <v>R</v>
      </c>
      <c r="AF51" s="938" t="str">
        <f>IF('FICHA VALORACIÓN VO CLIENTE'!AF49="","",'FICHA VALORACIÓN VO CLIENTE'!AF49)</f>
        <v>M</v>
      </c>
      <c r="AG51" s="929"/>
      <c r="AH51" s="2124" t="s">
        <v>571</v>
      </c>
      <c r="AI51" s="2124"/>
      <c r="AJ51" s="2124"/>
      <c r="AK51" s="2124"/>
      <c r="AL51" s="2125"/>
      <c r="AM51" s="2196" t="str">
        <f>IF('FICHA VALORACIÓN VO CLIENTE'!AM49="","",'FICHA VALORACIÓN VO CLIENTE'!AM49)</f>
        <v/>
      </c>
      <c r="AN51" s="2195"/>
      <c r="AO51" s="2195"/>
      <c r="AP51" s="2195"/>
      <c r="AQ51" s="2195"/>
      <c r="AR51" s="2195"/>
      <c r="AS51" s="2195"/>
      <c r="AT51" s="2195"/>
      <c r="AU51" s="2195"/>
      <c r="AV51" s="2195"/>
      <c r="AW51" s="2197"/>
      <c r="AX51" s="929"/>
      <c r="AY51" s="936"/>
      <c r="AZ51" s="25"/>
    </row>
    <row r="52" spans="2:52" ht="5.25" customHeight="1" thickBot="1">
      <c r="B52" s="941"/>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c r="AU52" s="942"/>
      <c r="AV52" s="942"/>
      <c r="AW52" s="942"/>
      <c r="AX52" s="942"/>
      <c r="AY52" s="943"/>
      <c r="AZ52" s="25"/>
    </row>
    <row r="53" spans="2:52" ht="15.75" customHeight="1">
      <c r="B53" s="937"/>
      <c r="C53" s="929"/>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29"/>
      <c r="AJ53" s="929"/>
      <c r="AK53" s="929"/>
      <c r="AL53" s="929"/>
      <c r="AM53" s="929"/>
      <c r="AN53" s="929"/>
      <c r="AO53" s="929"/>
      <c r="AP53" s="929"/>
      <c r="AQ53" s="929"/>
      <c r="AR53" s="929"/>
      <c r="AS53" s="929"/>
      <c r="AT53" s="929"/>
      <c r="AU53" s="929"/>
      <c r="AV53" s="929"/>
      <c r="AW53" s="929"/>
      <c r="AX53" s="929"/>
      <c r="AY53" s="936"/>
      <c r="AZ53" s="25"/>
    </row>
    <row r="54" spans="2:52" ht="20.25" customHeight="1">
      <c r="B54" s="944"/>
      <c r="C54" s="914"/>
      <c r="D54" s="914"/>
      <c r="E54" s="914"/>
      <c r="F54" s="914"/>
      <c r="G54" s="914"/>
      <c r="H54" s="914"/>
      <c r="I54" s="2089" t="s">
        <v>570</v>
      </c>
      <c r="J54" s="2089"/>
      <c r="K54" s="2199" t="s">
        <v>704</v>
      </c>
      <c r="L54" s="2199"/>
      <c r="M54" s="2199"/>
      <c r="N54" s="2199"/>
      <c r="O54" s="2199"/>
      <c r="P54" s="2199"/>
      <c r="Q54" s="2199"/>
      <c r="R54" s="2199"/>
      <c r="S54" s="2199"/>
      <c r="T54" s="2199"/>
      <c r="U54" s="2199"/>
      <c r="V54" s="2199"/>
      <c r="W54" s="2199"/>
      <c r="X54" s="2199"/>
      <c r="Y54" s="2199"/>
      <c r="Z54" s="2199"/>
      <c r="AA54" s="2199"/>
      <c r="AB54" s="2199"/>
      <c r="AC54" s="2199"/>
      <c r="AD54" s="2199"/>
      <c r="AE54" s="2199"/>
      <c r="AF54" s="2199"/>
      <c r="AG54" s="2199"/>
      <c r="AH54" s="2199"/>
      <c r="AI54" s="2199"/>
      <c r="AJ54" s="965"/>
      <c r="AK54" s="2112" t="s">
        <v>568</v>
      </c>
      <c r="AL54" s="2113"/>
      <c r="AM54" s="2116" t="s">
        <v>567</v>
      </c>
      <c r="AN54" s="2116"/>
      <c r="AO54" s="2116"/>
      <c r="AP54" s="2116"/>
      <c r="AQ54" s="2116"/>
      <c r="AR54" s="2116"/>
      <c r="AS54" s="2116"/>
      <c r="AT54" s="2116"/>
      <c r="AU54" s="2116"/>
      <c r="AV54" s="2116"/>
      <c r="AW54" s="2117"/>
      <c r="AX54" s="914"/>
      <c r="AY54" s="915"/>
      <c r="AZ54" s="25"/>
    </row>
    <row r="55" spans="2:52" ht="15.75" customHeight="1">
      <c r="B55" s="944"/>
      <c r="C55" s="914"/>
      <c r="D55" s="914"/>
      <c r="E55" s="914"/>
      <c r="F55" s="914"/>
      <c r="G55" s="914"/>
      <c r="H55" s="914"/>
      <c r="I55" s="2089"/>
      <c r="J55" s="2089"/>
      <c r="K55" s="2199"/>
      <c r="L55" s="2199"/>
      <c r="M55" s="2199"/>
      <c r="N55" s="2199"/>
      <c r="O55" s="2199"/>
      <c r="P55" s="2199"/>
      <c r="Q55" s="2199"/>
      <c r="R55" s="2199"/>
      <c r="S55" s="2199"/>
      <c r="T55" s="2199"/>
      <c r="U55" s="2199"/>
      <c r="V55" s="2199"/>
      <c r="W55" s="2199"/>
      <c r="X55" s="2199"/>
      <c r="Y55" s="2199"/>
      <c r="Z55" s="2199"/>
      <c r="AA55" s="2199"/>
      <c r="AB55" s="2199"/>
      <c r="AC55" s="2199"/>
      <c r="AD55" s="2199"/>
      <c r="AE55" s="2199"/>
      <c r="AF55" s="2199"/>
      <c r="AG55" s="2199"/>
      <c r="AH55" s="2199"/>
      <c r="AI55" s="2199"/>
      <c r="AJ55" s="965"/>
      <c r="AK55" s="2114"/>
      <c r="AL55" s="2115"/>
      <c r="AM55" s="2118"/>
      <c r="AN55" s="2118"/>
      <c r="AO55" s="2118"/>
      <c r="AP55" s="2118"/>
      <c r="AQ55" s="2118"/>
      <c r="AR55" s="2118"/>
      <c r="AS55" s="2118"/>
      <c r="AT55" s="2118"/>
      <c r="AU55" s="2118"/>
      <c r="AV55" s="2118"/>
      <c r="AW55" s="2119"/>
      <c r="AX55" s="914"/>
      <c r="AY55" s="915"/>
      <c r="AZ55" s="25"/>
    </row>
    <row r="56" spans="2:52" ht="15.75" customHeight="1">
      <c r="B56" s="944"/>
      <c r="C56" s="2100" t="s">
        <v>566</v>
      </c>
      <c r="D56" s="2100"/>
      <c r="E56" s="2100"/>
      <c r="F56" s="2100"/>
      <c r="G56" s="2100"/>
      <c r="H56" s="2100"/>
      <c r="I56" s="2100"/>
      <c r="J56" s="914"/>
      <c r="K56" s="2199"/>
      <c r="L56" s="2199"/>
      <c r="M56" s="2199"/>
      <c r="N56" s="2199"/>
      <c r="O56" s="2199"/>
      <c r="P56" s="2199"/>
      <c r="Q56" s="2199"/>
      <c r="R56" s="2199"/>
      <c r="S56" s="2199"/>
      <c r="T56" s="2199"/>
      <c r="U56" s="2199"/>
      <c r="V56" s="2199"/>
      <c r="W56" s="2199"/>
      <c r="X56" s="2199"/>
      <c r="Y56" s="2199"/>
      <c r="Z56" s="2199"/>
      <c r="AA56" s="2199"/>
      <c r="AB56" s="2199"/>
      <c r="AC56" s="2199"/>
      <c r="AD56" s="2199"/>
      <c r="AE56" s="2199"/>
      <c r="AF56" s="2199"/>
      <c r="AG56" s="2199"/>
      <c r="AH56" s="2199"/>
      <c r="AI56" s="2199"/>
      <c r="AJ56" s="965"/>
      <c r="AK56" s="2128" t="s">
        <v>565</v>
      </c>
      <c r="AL56" s="2129"/>
      <c r="AM56" s="2129"/>
      <c r="AN56" s="2129"/>
      <c r="AO56" s="2129"/>
      <c r="AP56" s="2129"/>
      <c r="AQ56" s="2129"/>
      <c r="AR56" s="2129"/>
      <c r="AS56" s="2129"/>
      <c r="AT56" s="2129"/>
      <c r="AU56" s="2129"/>
      <c r="AV56" s="2129"/>
      <c r="AW56" s="2130"/>
      <c r="AX56" s="914"/>
      <c r="AY56" s="915"/>
      <c r="AZ56" s="25"/>
    </row>
    <row r="57" spans="2:52" ht="15.75" customHeight="1">
      <c r="B57" s="944"/>
      <c r="C57" s="2128" t="str">
        <f>IF('FICHA VALORACIÓN VO CLIENTE'!C55="","",'FICHA VALORACIÓN VO CLIENTE'!C55)</f>
        <v/>
      </c>
      <c r="D57" s="2129"/>
      <c r="E57" s="2129"/>
      <c r="F57" s="2129"/>
      <c r="G57" s="2129"/>
      <c r="H57" s="2129"/>
      <c r="I57" s="2130"/>
      <c r="J57" s="914"/>
      <c r="K57" s="2199"/>
      <c r="L57" s="2199"/>
      <c r="M57" s="2199"/>
      <c r="N57" s="2199"/>
      <c r="O57" s="2199"/>
      <c r="P57" s="2199"/>
      <c r="Q57" s="2199"/>
      <c r="R57" s="2199"/>
      <c r="S57" s="2199"/>
      <c r="T57" s="2199"/>
      <c r="U57" s="2199"/>
      <c r="V57" s="2199"/>
      <c r="W57" s="2199"/>
      <c r="X57" s="2199"/>
      <c r="Y57" s="2199"/>
      <c r="Z57" s="2199"/>
      <c r="AA57" s="2199"/>
      <c r="AB57" s="2199"/>
      <c r="AC57" s="2199"/>
      <c r="AD57" s="2199"/>
      <c r="AE57" s="2199"/>
      <c r="AF57" s="2199"/>
      <c r="AG57" s="2199"/>
      <c r="AH57" s="2199"/>
      <c r="AI57" s="2199"/>
      <c r="AJ57" s="965"/>
      <c r="AK57" s="2131"/>
      <c r="AL57" s="2132"/>
      <c r="AM57" s="2132"/>
      <c r="AN57" s="2132"/>
      <c r="AO57" s="2132"/>
      <c r="AP57" s="2132"/>
      <c r="AQ57" s="2132"/>
      <c r="AR57" s="2132"/>
      <c r="AS57" s="2132"/>
      <c r="AT57" s="2132"/>
      <c r="AU57" s="2132"/>
      <c r="AV57" s="2132"/>
      <c r="AW57" s="2133"/>
      <c r="AX57" s="914"/>
      <c r="AY57" s="915"/>
      <c r="AZ57" s="25"/>
    </row>
    <row r="58" spans="2:52" ht="7.5" customHeight="1">
      <c r="B58" s="944"/>
      <c r="C58" s="2192"/>
      <c r="D58" s="2100"/>
      <c r="E58" s="2100"/>
      <c r="F58" s="2100"/>
      <c r="G58" s="2100"/>
      <c r="H58" s="2100"/>
      <c r="I58" s="2193"/>
      <c r="J58" s="914"/>
      <c r="K58" s="2199"/>
      <c r="L58" s="2199"/>
      <c r="M58" s="2199"/>
      <c r="N58" s="2199"/>
      <c r="O58" s="2199"/>
      <c r="P58" s="2199"/>
      <c r="Q58" s="2199"/>
      <c r="R58" s="2199"/>
      <c r="S58" s="2199"/>
      <c r="T58" s="2199"/>
      <c r="U58" s="2199"/>
      <c r="V58" s="2199"/>
      <c r="W58" s="2199"/>
      <c r="X58" s="2199"/>
      <c r="Y58" s="2199"/>
      <c r="Z58" s="2199"/>
      <c r="AA58" s="2199"/>
      <c r="AB58" s="2199"/>
      <c r="AC58" s="2199"/>
      <c r="AD58" s="2199"/>
      <c r="AE58" s="2199"/>
      <c r="AF58" s="2199"/>
      <c r="AG58" s="2199"/>
      <c r="AH58" s="2199"/>
      <c r="AI58" s="2199"/>
      <c r="AJ58" s="965"/>
      <c r="AK58" s="2131"/>
      <c r="AL58" s="2132"/>
      <c r="AM58" s="2132"/>
      <c r="AN58" s="2132"/>
      <c r="AO58" s="2132"/>
      <c r="AP58" s="2132"/>
      <c r="AQ58" s="2132"/>
      <c r="AR58" s="2132"/>
      <c r="AS58" s="2132"/>
      <c r="AT58" s="2132"/>
      <c r="AU58" s="2132"/>
      <c r="AV58" s="2132"/>
      <c r="AW58" s="2133"/>
      <c r="AX58" s="914"/>
      <c r="AY58" s="915"/>
      <c r="AZ58" s="25"/>
    </row>
    <row r="59" spans="2:52" ht="15.75" customHeight="1">
      <c r="B59" s="944"/>
      <c r="C59" s="2101" t="s">
        <v>564</v>
      </c>
      <c r="D59" s="2101"/>
      <c r="E59" s="2101"/>
      <c r="F59" s="2101"/>
      <c r="G59" s="2101"/>
      <c r="H59" s="2101"/>
      <c r="I59" s="2101"/>
      <c r="J59" s="914"/>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5"/>
      <c r="AK59" s="2131"/>
      <c r="AL59" s="2132"/>
      <c r="AM59" s="2132"/>
      <c r="AN59" s="2132"/>
      <c r="AO59" s="2132"/>
      <c r="AP59" s="2132"/>
      <c r="AQ59" s="2132"/>
      <c r="AR59" s="2132"/>
      <c r="AS59" s="2132"/>
      <c r="AT59" s="2132"/>
      <c r="AU59" s="2132"/>
      <c r="AV59" s="2132"/>
      <c r="AW59" s="2133"/>
      <c r="AX59" s="914"/>
      <c r="AY59" s="915"/>
      <c r="AZ59" s="25"/>
    </row>
    <row r="60" spans="2:52" ht="15.75" customHeight="1">
      <c r="B60" s="944"/>
      <c r="C60" s="2128" t="str">
        <f>IF('FICHA VALORACIÓN VO CLIENTE'!C58="","",'FICHA VALORACIÓN VO CLIENTE'!C58)</f>
        <v/>
      </c>
      <c r="D60" s="2129"/>
      <c r="E60" s="2129"/>
      <c r="F60" s="2129"/>
      <c r="G60" s="2129"/>
      <c r="H60" s="2129"/>
      <c r="I60" s="2130"/>
      <c r="J60" s="914"/>
      <c r="K60" s="2120" t="s">
        <v>563</v>
      </c>
      <c r="L60" s="2120"/>
      <c r="M60" s="2120"/>
      <c r="N60" s="2120"/>
      <c r="O60" s="2120"/>
      <c r="P60" s="2120"/>
      <c r="Q60" s="894"/>
      <c r="R60" s="894"/>
      <c r="S60" s="894"/>
      <c r="T60" s="947"/>
      <c r="U60" s="2120" t="s">
        <v>562</v>
      </c>
      <c r="V60" s="2120"/>
      <c r="W60" s="2120"/>
      <c r="X60" s="2120"/>
      <c r="Y60" s="2120"/>
      <c r="Z60" s="2120"/>
      <c r="AA60" s="947"/>
      <c r="AB60" s="947"/>
      <c r="AC60" s="947"/>
      <c r="AD60" s="947"/>
      <c r="AE60" s="2120" t="s">
        <v>561</v>
      </c>
      <c r="AF60" s="2120"/>
      <c r="AG60" s="2120"/>
      <c r="AH60" s="2120"/>
      <c r="AI60" s="2120"/>
      <c r="AJ60" s="950"/>
      <c r="AK60" s="2131"/>
      <c r="AL60" s="2132"/>
      <c r="AM60" s="2132"/>
      <c r="AN60" s="2132"/>
      <c r="AO60" s="2132"/>
      <c r="AP60" s="2132"/>
      <c r="AQ60" s="2132"/>
      <c r="AR60" s="2132"/>
      <c r="AS60" s="2132"/>
      <c r="AT60" s="2132"/>
      <c r="AU60" s="2132"/>
      <c r="AV60" s="2132"/>
      <c r="AW60" s="2133"/>
      <c r="AX60" s="914"/>
      <c r="AY60" s="915"/>
      <c r="AZ60" s="25"/>
    </row>
    <row r="61" spans="2:52" ht="4.5" customHeight="1">
      <c r="B61" s="944"/>
      <c r="C61" s="2192"/>
      <c r="D61" s="2100"/>
      <c r="E61" s="2100"/>
      <c r="F61" s="2100"/>
      <c r="G61" s="2100"/>
      <c r="H61" s="2100"/>
      <c r="I61" s="2193"/>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50"/>
      <c r="AK61" s="967"/>
      <c r="AL61" s="914"/>
      <c r="AM61" s="914"/>
      <c r="AN61" s="914"/>
      <c r="AO61" s="950"/>
      <c r="AP61" s="914"/>
      <c r="AQ61" s="914"/>
      <c r="AR61" s="914"/>
      <c r="AS61" s="950"/>
      <c r="AT61" s="950"/>
      <c r="AU61" s="950"/>
      <c r="AV61" s="950"/>
      <c r="AW61" s="968"/>
      <c r="AX61" s="914"/>
      <c r="AY61" s="915"/>
      <c r="AZ61" s="25"/>
    </row>
    <row r="62" spans="2:52" ht="15.75" customHeight="1">
      <c r="B62" s="2139" t="s">
        <v>560</v>
      </c>
      <c r="C62" s="2101" t="s">
        <v>559</v>
      </c>
      <c r="D62" s="2101"/>
      <c r="E62" s="2101"/>
      <c r="F62" s="2101"/>
      <c r="G62" s="2101"/>
      <c r="H62" s="2101"/>
      <c r="I62" s="2101"/>
      <c r="J62" s="914"/>
      <c r="K62" s="914"/>
      <c r="L62" s="914"/>
      <c r="M62" s="914"/>
      <c r="N62" s="914"/>
      <c r="O62" s="914"/>
      <c r="P62" s="914"/>
      <c r="Q62" s="914"/>
      <c r="R62" s="2132"/>
      <c r="S62" s="2132"/>
      <c r="T62" s="2132"/>
      <c r="U62" s="914"/>
      <c r="V62" s="914"/>
      <c r="W62" s="914"/>
      <c r="X62" s="2132"/>
      <c r="Y62" s="2132"/>
      <c r="Z62" s="2132"/>
      <c r="AA62" s="914"/>
      <c r="AB62" s="914"/>
      <c r="AC62" s="2198"/>
      <c r="AD62" s="2198"/>
      <c r="AE62" s="2198"/>
      <c r="AF62" s="2198"/>
      <c r="AG62" s="914"/>
      <c r="AH62" s="914"/>
      <c r="AI62" s="914"/>
      <c r="AJ62" s="950"/>
      <c r="AK62" s="967"/>
      <c r="AL62" s="2100" t="str">
        <f>IF('FICHA VALORACIÓN VO CLIENTE'!AL60="","",'FICHA VALORACIÓN VO CLIENTE'!AL60)</f>
        <v/>
      </c>
      <c r="AM62" s="2100"/>
      <c r="AN62" s="2100"/>
      <c r="AO62" s="950" t="s">
        <v>703</v>
      </c>
      <c r="AP62" s="2100" t="str">
        <f>IF('FICHA VALORACIÓN VO CLIENTE'!AP60="","",'FICHA VALORACIÓN VO CLIENTE'!AP60)</f>
        <v/>
      </c>
      <c r="AQ62" s="2100"/>
      <c r="AR62" s="2100"/>
      <c r="AS62" s="950" t="s">
        <v>703</v>
      </c>
      <c r="AT62" s="2100" t="str">
        <f>IF('FICHA VALORACIÓN VO CLIENTE'!AT60="","",'FICHA VALORACIÓN VO CLIENTE'!AT60)</f>
        <v/>
      </c>
      <c r="AU62" s="2100"/>
      <c r="AV62" s="2100"/>
      <c r="AW62" s="930"/>
      <c r="AX62" s="914"/>
      <c r="AY62" s="915"/>
      <c r="AZ62" s="25"/>
    </row>
    <row r="63" spans="2:52" ht="15.75" customHeight="1">
      <c r="B63" s="2139"/>
      <c r="C63" s="2128" t="str">
        <f>IF('FICHA VALORACIÓN VO CLIENTE'!C61="","",'FICHA VALORACIÓN VO CLIENTE'!C61)</f>
        <v/>
      </c>
      <c r="D63" s="2129"/>
      <c r="E63" s="2129"/>
      <c r="F63" s="2129"/>
      <c r="G63" s="2129"/>
      <c r="H63" s="2129"/>
      <c r="I63" s="2130"/>
      <c r="J63" s="914"/>
      <c r="K63" s="914"/>
      <c r="L63" s="914"/>
      <c r="M63" s="914"/>
      <c r="N63" s="914"/>
      <c r="O63" s="914"/>
      <c r="P63" s="914"/>
      <c r="Q63" s="914"/>
      <c r="R63" s="914"/>
      <c r="S63" s="914"/>
      <c r="T63" s="914"/>
      <c r="U63" s="914"/>
      <c r="V63" s="914"/>
      <c r="W63" s="914"/>
      <c r="X63" s="914"/>
      <c r="Y63" s="914"/>
      <c r="Z63" s="914"/>
      <c r="AA63" s="914"/>
      <c r="AB63" s="914"/>
      <c r="AC63" s="914"/>
      <c r="AD63" s="914"/>
      <c r="AE63" s="914"/>
      <c r="AF63" s="914"/>
      <c r="AG63" s="914"/>
      <c r="AH63" s="914"/>
      <c r="AI63" s="914"/>
      <c r="AJ63" s="950"/>
      <c r="AK63" s="951"/>
      <c r="AL63" s="952"/>
      <c r="AM63" s="952"/>
      <c r="AN63" s="952"/>
      <c r="AO63" s="952"/>
      <c r="AP63" s="952"/>
      <c r="AQ63" s="952"/>
      <c r="AR63" s="952"/>
      <c r="AS63" s="952"/>
      <c r="AT63" s="952"/>
      <c r="AU63" s="952"/>
      <c r="AV63" s="952"/>
      <c r="AW63" s="953"/>
      <c r="AX63" s="914"/>
      <c r="AY63" s="915"/>
      <c r="AZ63" s="25"/>
    </row>
    <row r="64" spans="2:52" ht="8.25" customHeight="1">
      <c r="B64" s="944"/>
      <c r="C64" s="2192"/>
      <c r="D64" s="2100"/>
      <c r="E64" s="2100"/>
      <c r="F64" s="2100"/>
      <c r="G64" s="2100"/>
      <c r="H64" s="2100"/>
      <c r="I64" s="2193"/>
      <c r="J64" s="914"/>
      <c r="K64" s="914"/>
      <c r="L64" s="914"/>
      <c r="M64" s="914"/>
      <c r="N64" s="914"/>
      <c r="O64" s="914"/>
      <c r="P64" s="914"/>
      <c r="Q64" s="914"/>
      <c r="R64" s="914"/>
      <c r="S64" s="914"/>
      <c r="T64" s="914"/>
      <c r="U64" s="914"/>
      <c r="V64" s="914"/>
      <c r="W64" s="914"/>
      <c r="X64" s="914"/>
      <c r="Y64" s="914"/>
      <c r="Z64" s="914"/>
      <c r="AA64" s="914"/>
      <c r="AB64" s="914"/>
      <c r="AC64" s="914"/>
      <c r="AD64" s="914"/>
      <c r="AE64" s="914"/>
      <c r="AF64" s="914"/>
      <c r="AG64" s="914"/>
      <c r="AH64" s="914"/>
      <c r="AI64" s="914"/>
      <c r="AJ64" s="950"/>
      <c r="AK64" s="950"/>
      <c r="AL64" s="950"/>
      <c r="AM64" s="950"/>
      <c r="AN64" s="950"/>
      <c r="AO64" s="950"/>
      <c r="AP64" s="950"/>
      <c r="AQ64" s="950"/>
      <c r="AR64" s="950"/>
      <c r="AS64" s="950"/>
      <c r="AT64" s="950"/>
      <c r="AU64" s="950"/>
      <c r="AV64" s="950"/>
      <c r="AW64" s="950"/>
      <c r="AX64" s="914"/>
      <c r="AY64" s="915"/>
      <c r="AZ64" s="25"/>
    </row>
    <row r="65" spans="1:59" ht="15.75" customHeight="1">
      <c r="B65" s="944"/>
      <c r="C65" s="2101" t="s">
        <v>556</v>
      </c>
      <c r="D65" s="2101"/>
      <c r="E65" s="2101"/>
      <c r="F65" s="2101"/>
      <c r="G65" s="2101"/>
      <c r="H65" s="2101"/>
      <c r="I65" s="2101"/>
      <c r="J65" s="914"/>
      <c r="K65" s="914"/>
      <c r="L65" s="914"/>
      <c r="M65" s="914"/>
      <c r="N65" s="914"/>
      <c r="O65" s="914"/>
      <c r="P65" s="914"/>
      <c r="Q65" s="2100" t="s">
        <v>113</v>
      </c>
      <c r="R65" s="2100"/>
      <c r="S65" s="2100"/>
      <c r="T65" s="2100"/>
      <c r="U65" s="2100"/>
      <c r="V65" s="2100"/>
      <c r="W65" s="2100"/>
      <c r="X65" s="2100"/>
      <c r="Y65" s="2100"/>
      <c r="Z65" s="2100"/>
      <c r="AA65" s="2100"/>
      <c r="AB65" s="2100"/>
      <c r="AC65" s="2100"/>
      <c r="AD65" s="914"/>
      <c r="AE65" s="914"/>
      <c r="AF65" s="914"/>
      <c r="AG65" s="914"/>
      <c r="AH65" s="914"/>
      <c r="AI65" s="914"/>
      <c r="AJ65" s="950"/>
      <c r="AK65" s="2100" t="s">
        <v>555</v>
      </c>
      <c r="AL65" s="2100"/>
      <c r="AM65" s="2100"/>
      <c r="AN65" s="2100"/>
      <c r="AO65" s="2100"/>
      <c r="AP65" s="2100"/>
      <c r="AQ65" s="2100"/>
      <c r="AR65" s="2100"/>
      <c r="AS65" s="2100"/>
      <c r="AT65" s="2100"/>
      <c r="AU65" s="2100"/>
      <c r="AV65" s="2100"/>
      <c r="AW65" s="2100"/>
      <c r="AX65" s="914"/>
      <c r="AY65" s="915"/>
      <c r="AZ65" s="25"/>
    </row>
    <row r="66" spans="1:59" ht="6.75" customHeight="1">
      <c r="B66" s="944"/>
      <c r="C66" s="2128" t="str">
        <f>IF('FICHA VALORACIÓN VO CLIENTE'!C64="","",'FICHA VALORACIÓN VO CLIENTE'!C64)</f>
        <v/>
      </c>
      <c r="D66" s="2129"/>
      <c r="E66" s="2129"/>
      <c r="F66" s="2129"/>
      <c r="G66" s="2129"/>
      <c r="H66" s="2129"/>
      <c r="I66" s="2095" t="s">
        <v>285</v>
      </c>
      <c r="J66" s="914"/>
      <c r="K66" s="914"/>
      <c r="L66" s="914"/>
      <c r="M66" s="914"/>
      <c r="N66" s="914"/>
      <c r="O66" s="914"/>
      <c r="P66" s="914"/>
      <c r="Q66" s="969"/>
      <c r="R66" s="970"/>
      <c r="S66" s="970"/>
      <c r="T66" s="970"/>
      <c r="U66" s="970"/>
      <c r="V66" s="970"/>
      <c r="W66" s="970"/>
      <c r="X66" s="970"/>
      <c r="Y66" s="970"/>
      <c r="Z66" s="970"/>
      <c r="AA66" s="970"/>
      <c r="AB66" s="970"/>
      <c r="AC66" s="970"/>
      <c r="AD66" s="2094" t="s">
        <v>285</v>
      </c>
      <c r="AE66" s="2095"/>
      <c r="AF66" s="914"/>
      <c r="AG66" s="914"/>
      <c r="AH66" s="914"/>
      <c r="AI66" s="914"/>
      <c r="AJ66" s="950"/>
      <c r="AK66" s="969"/>
      <c r="AL66" s="970"/>
      <c r="AM66" s="970"/>
      <c r="AN66" s="970"/>
      <c r="AO66" s="970"/>
      <c r="AP66" s="970"/>
      <c r="AQ66" s="970"/>
      <c r="AR66" s="970"/>
      <c r="AS66" s="970"/>
      <c r="AT66" s="970"/>
      <c r="AU66" s="970"/>
      <c r="AV66" s="2094" t="s">
        <v>285</v>
      </c>
      <c r="AW66" s="2095"/>
      <c r="AX66" s="914"/>
      <c r="AY66" s="915"/>
      <c r="AZ66" s="25"/>
    </row>
    <row r="67" spans="1:59" ht="34.5" customHeight="1">
      <c r="B67" s="944"/>
      <c r="C67" s="2131"/>
      <c r="D67" s="2132"/>
      <c r="E67" s="2132"/>
      <c r="F67" s="2132"/>
      <c r="G67" s="2132"/>
      <c r="H67" s="2132"/>
      <c r="I67" s="2097"/>
      <c r="J67" s="914"/>
      <c r="K67" s="914"/>
      <c r="L67" s="914"/>
      <c r="M67" s="914"/>
      <c r="N67" s="2089" t="s">
        <v>554</v>
      </c>
      <c r="O67" s="2089"/>
      <c r="P67" s="914"/>
      <c r="Q67" s="2131" t="str">
        <f>IF('FICHA VALORACIÓN VO CLIENTE'!Q64="","",'FICHA VALORACIÓN VO CLIENTE'!Q64)</f>
        <v/>
      </c>
      <c r="R67" s="2132"/>
      <c r="S67" s="2132"/>
      <c r="T67" s="2132"/>
      <c r="U67" s="2132"/>
      <c r="V67" s="2132"/>
      <c r="W67" s="2132"/>
      <c r="X67" s="2132"/>
      <c r="Y67" s="2132"/>
      <c r="Z67" s="2132"/>
      <c r="AA67" s="2132"/>
      <c r="AB67" s="2132"/>
      <c r="AC67" s="2132"/>
      <c r="AD67" s="2096"/>
      <c r="AE67" s="2097"/>
      <c r="AF67" s="914"/>
      <c r="AG67" s="914"/>
      <c r="AH67" s="914"/>
      <c r="AI67" s="2090" t="s">
        <v>553</v>
      </c>
      <c r="AJ67" s="2091"/>
      <c r="AK67" s="2131" t="str">
        <f>IF('FICHA VALORACIÓN VO CLIENTE'!AK64="","",'FICHA VALORACIÓN VO CLIENTE'!AK64)</f>
        <v/>
      </c>
      <c r="AL67" s="2132"/>
      <c r="AM67" s="2132"/>
      <c r="AN67" s="2132"/>
      <c r="AO67" s="2132"/>
      <c r="AP67" s="2132"/>
      <c r="AQ67" s="2132"/>
      <c r="AR67" s="2132"/>
      <c r="AS67" s="2132"/>
      <c r="AT67" s="2132"/>
      <c r="AU67" s="2132"/>
      <c r="AV67" s="2096"/>
      <c r="AW67" s="2097"/>
      <c r="AX67" s="914"/>
      <c r="AY67" s="915"/>
      <c r="AZ67" s="25"/>
    </row>
    <row r="68" spans="1:59" ht="6" customHeight="1">
      <c r="B68" s="944"/>
      <c r="C68" s="971"/>
      <c r="D68" s="972"/>
      <c r="E68" s="972"/>
      <c r="F68" s="972"/>
      <c r="G68" s="972"/>
      <c r="H68" s="972"/>
      <c r="I68" s="2099"/>
      <c r="J68" s="914"/>
      <c r="K68" s="914"/>
      <c r="L68" s="914"/>
      <c r="M68" s="914"/>
      <c r="N68" s="914"/>
      <c r="O68" s="914"/>
      <c r="P68" s="914"/>
      <c r="Q68" s="971"/>
      <c r="R68" s="972"/>
      <c r="S68" s="972"/>
      <c r="T68" s="972"/>
      <c r="U68" s="972"/>
      <c r="V68" s="972"/>
      <c r="W68" s="972"/>
      <c r="X68" s="972"/>
      <c r="Y68" s="972"/>
      <c r="Z68" s="972"/>
      <c r="AA68" s="972"/>
      <c r="AB68" s="972"/>
      <c r="AC68" s="972"/>
      <c r="AD68" s="2098"/>
      <c r="AE68" s="2099"/>
      <c r="AF68" s="914"/>
      <c r="AG68" s="914"/>
      <c r="AH68" s="914"/>
      <c r="AI68" s="2090"/>
      <c r="AJ68" s="2091"/>
      <c r="AK68" s="971"/>
      <c r="AL68" s="972"/>
      <c r="AM68" s="972"/>
      <c r="AN68" s="972"/>
      <c r="AO68" s="972"/>
      <c r="AP68" s="972"/>
      <c r="AQ68" s="972"/>
      <c r="AR68" s="972"/>
      <c r="AS68" s="972"/>
      <c r="AT68" s="972"/>
      <c r="AU68" s="972"/>
      <c r="AV68" s="2098"/>
      <c r="AW68" s="2099"/>
      <c r="AX68" s="914"/>
      <c r="AY68" s="915"/>
      <c r="AZ68" s="25"/>
    </row>
    <row r="69" spans="1:59" ht="3.75" customHeight="1">
      <c r="B69" s="944"/>
      <c r="C69" s="914"/>
      <c r="D69" s="914"/>
      <c r="E69" s="914"/>
      <c r="F69" s="914"/>
      <c r="G69" s="914"/>
      <c r="H69" s="914"/>
      <c r="I69" s="914"/>
      <c r="J69" s="914"/>
      <c r="K69" s="914"/>
      <c r="L69" s="914"/>
      <c r="M69" s="914"/>
      <c r="N69" s="914"/>
      <c r="O69" s="914"/>
      <c r="P69" s="914"/>
      <c r="Q69" s="914"/>
      <c r="R69" s="914"/>
      <c r="S69" s="914"/>
      <c r="T69" s="914"/>
      <c r="U69" s="914"/>
      <c r="V69" s="914"/>
      <c r="W69" s="914"/>
      <c r="X69" s="914"/>
      <c r="Y69" s="914"/>
      <c r="Z69" s="914"/>
      <c r="AA69" s="914"/>
      <c r="AB69" s="914"/>
      <c r="AC69" s="914"/>
      <c r="AD69" s="914"/>
      <c r="AE69" s="914"/>
      <c r="AF69" s="914"/>
      <c r="AG69" s="914"/>
      <c r="AH69" s="914"/>
      <c r="AI69" s="914"/>
      <c r="AJ69" s="914"/>
      <c r="AK69" s="914"/>
      <c r="AL69" s="914"/>
      <c r="AM69" s="914"/>
      <c r="AN69" s="914"/>
      <c r="AO69" s="914"/>
      <c r="AP69" s="914"/>
      <c r="AQ69" s="914"/>
      <c r="AR69" s="914"/>
      <c r="AS69" s="914"/>
      <c r="AT69" s="914"/>
      <c r="AU69" s="914"/>
      <c r="AV69" s="914"/>
      <c r="AW69" s="914"/>
      <c r="AX69" s="914"/>
      <c r="AY69" s="915"/>
      <c r="AZ69" s="25"/>
    </row>
    <row r="70" spans="1:59" ht="128.65" customHeight="1" thickBot="1">
      <c r="B70" s="528"/>
      <c r="C70" s="2220" t="str">
        <f>'FICHA VALORACIÓN VO CLIENTE'!C68:AW68</f>
        <v>INFORMACIÓN BÁSICA DE PROTECCIÓN DE DATOS 
Corresponsables del Tratamiento: Renault España Comercial S.A. (RECSA), Renault sas. y XXXXX (Siempre Razón Social Concesionario cabecera aunque oferta sea hecha por agente). 
Si es Agente: Encargado de tratamiento: YYYYYYYY (Razón social de Agente).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www.dacia.es y en el site de XXXXX  (web del concesionario cabecera)</v>
      </c>
      <c r="D70" s="2220"/>
      <c r="E70" s="2220"/>
      <c r="F70" s="2220"/>
      <c r="G70" s="2220"/>
      <c r="H70" s="2220"/>
      <c r="I70" s="2220"/>
      <c r="J70" s="2220"/>
      <c r="K70" s="2220"/>
      <c r="L70" s="2220"/>
      <c r="M70" s="2220"/>
      <c r="N70" s="2220"/>
      <c r="O70" s="2220"/>
      <c r="P70" s="2220"/>
      <c r="Q70" s="2220"/>
      <c r="R70" s="2220"/>
      <c r="S70" s="2220"/>
      <c r="T70" s="2220"/>
      <c r="U70" s="2220"/>
      <c r="V70" s="2220"/>
      <c r="W70" s="2220"/>
      <c r="X70" s="2220"/>
      <c r="Y70" s="2220"/>
      <c r="Z70" s="2220"/>
      <c r="AA70" s="2220"/>
      <c r="AB70" s="2220"/>
      <c r="AC70" s="2220"/>
      <c r="AD70" s="2220"/>
      <c r="AE70" s="2220"/>
      <c r="AF70" s="2220"/>
      <c r="AG70" s="2220"/>
      <c r="AH70" s="2220"/>
      <c r="AI70" s="2220"/>
      <c r="AJ70" s="2220"/>
      <c r="AK70" s="2220"/>
      <c r="AL70" s="2220"/>
      <c r="AM70" s="2220"/>
      <c r="AN70" s="2220"/>
      <c r="AO70" s="2220"/>
      <c r="AP70" s="2220"/>
      <c r="AQ70" s="2220"/>
      <c r="AR70" s="2220"/>
      <c r="AS70" s="2220"/>
      <c r="AT70" s="2220"/>
      <c r="AU70" s="2220"/>
      <c r="AV70" s="2220"/>
      <c r="AW70" s="2220"/>
      <c r="AX70" s="527"/>
      <c r="AY70" s="526"/>
      <c r="AZ70" s="25"/>
    </row>
    <row r="71" spans="1:59" ht="26.25" customHeight="1">
      <c r="B71" s="2211" t="s">
        <v>552</v>
      </c>
      <c r="C71" s="2211"/>
      <c r="D71" s="2211"/>
      <c r="E71" s="2211"/>
      <c r="F71" s="2211"/>
      <c r="G71" s="2211"/>
      <c r="H71" s="2211"/>
      <c r="I71" s="2211"/>
      <c r="J71" s="2211"/>
      <c r="K71" s="2211"/>
      <c r="L71" s="2211"/>
      <c r="M71" s="2211"/>
      <c r="N71" s="2211"/>
      <c r="O71" s="2211"/>
      <c r="P71" s="2211"/>
      <c r="Q71" s="2211"/>
      <c r="R71" s="2211"/>
      <c r="S71" s="2211"/>
      <c r="T71" s="2211"/>
      <c r="U71" s="2211"/>
      <c r="V71" s="2211"/>
      <c r="W71" s="2211"/>
      <c r="X71" s="2211"/>
      <c r="Y71" s="2211"/>
      <c r="Z71" s="2211"/>
      <c r="AA71" s="2211"/>
      <c r="AB71" s="2211"/>
      <c r="AC71" s="2211"/>
      <c r="AD71" s="2211"/>
      <c r="AE71" s="2211"/>
      <c r="AF71" s="2211"/>
      <c r="AG71" s="2211"/>
      <c r="AH71" s="2211"/>
      <c r="AI71" s="2211"/>
      <c r="AJ71" s="2211"/>
      <c r="AN71" s="2212" t="s">
        <v>864</v>
      </c>
      <c r="AO71" s="2212"/>
      <c r="AP71" s="2212"/>
      <c r="AQ71" s="2212"/>
      <c r="AR71" s="2212"/>
      <c r="AS71" s="2212"/>
      <c r="AT71" s="2212"/>
      <c r="AU71" s="2212"/>
      <c r="AV71" s="2212"/>
      <c r="AW71" s="2212"/>
      <c r="AX71" s="2212"/>
      <c r="AY71" s="2212"/>
    </row>
    <row r="72" spans="1:59" ht="8.25" customHeight="1">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5"/>
      <c r="BA72" s="6"/>
      <c r="BG72" s="13"/>
    </row>
    <row r="73" spans="1:59" ht="39.75" customHeight="1" thickBot="1">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c r="AZ73" s="25"/>
      <c r="BA73" s="6"/>
      <c r="BG73" s="13"/>
    </row>
    <row r="74" spans="1:59" ht="35.25" customHeight="1">
      <c r="B74" s="2187" t="s">
        <v>702</v>
      </c>
      <c r="C74" s="2187"/>
      <c r="D74" s="2187"/>
      <c r="E74" s="2187"/>
      <c r="F74" s="2187"/>
      <c r="G74" s="2187"/>
      <c r="H74" s="2187"/>
      <c r="I74" s="2187"/>
      <c r="J74" s="2187"/>
      <c r="K74" s="2187"/>
      <c r="L74" s="2187"/>
      <c r="M74" s="2187"/>
      <c r="N74" s="2187"/>
      <c r="O74" s="2187"/>
      <c r="P74" s="2187"/>
      <c r="Q74" s="2187"/>
      <c r="R74" s="2187"/>
      <c r="S74" s="2187"/>
      <c r="T74" s="2187"/>
      <c r="U74" s="2187"/>
      <c r="V74" s="2187"/>
      <c r="W74" s="2187"/>
      <c r="X74" s="215"/>
      <c r="Y74" s="215"/>
      <c r="Z74" s="215"/>
      <c r="AA74" s="2202" t="s">
        <v>701</v>
      </c>
      <c r="AB74" s="2203"/>
      <c r="AC74" s="2203"/>
      <c r="AD74" s="2203"/>
      <c r="AE74" s="2203"/>
      <c r="AF74" s="2203"/>
      <c r="AG74" s="2203"/>
      <c r="AH74" s="2203"/>
      <c r="AI74" s="2203"/>
      <c r="AJ74" s="2203"/>
      <c r="AK74" s="2203"/>
      <c r="AL74" s="2233"/>
      <c r="AM74" s="2233"/>
      <c r="AN74" s="2233"/>
      <c r="AO74" s="2233"/>
      <c r="AP74" s="2233"/>
      <c r="AQ74" s="2233"/>
      <c r="AR74" s="2233"/>
      <c r="AS74" s="2233"/>
      <c r="AT74" s="2233"/>
      <c r="AU74" s="2233"/>
      <c r="AV74" s="2233"/>
      <c r="AW74" s="2233"/>
      <c r="AX74" s="2233"/>
      <c r="AY74" s="584"/>
      <c r="AZ74" s="25"/>
      <c r="BA74" s="1711"/>
      <c r="BB74" s="1711"/>
      <c r="BC74" s="1711"/>
      <c r="BD74" s="1711"/>
      <c r="BG74" s="13"/>
    </row>
    <row r="75" spans="1:59" ht="8.25" customHeight="1">
      <c r="B75" s="583"/>
      <c r="C75" s="583"/>
      <c r="D75" s="146"/>
      <c r="E75" s="146"/>
      <c r="F75" s="89"/>
      <c r="G75" s="89"/>
      <c r="H75" s="582"/>
      <c r="I75" s="582"/>
      <c r="J75" s="146"/>
      <c r="K75" s="146"/>
      <c r="L75" s="146"/>
      <c r="M75" s="146"/>
      <c r="N75" s="89"/>
      <c r="O75" s="89"/>
      <c r="P75" s="146"/>
      <c r="Q75" s="146"/>
      <c r="R75" s="146"/>
      <c r="S75" s="582"/>
      <c r="T75" s="146"/>
      <c r="U75" s="146"/>
      <c r="V75" s="146"/>
      <c r="W75" s="146"/>
      <c r="X75" s="146"/>
      <c r="Y75" s="146"/>
      <c r="Z75" s="89"/>
      <c r="AA75" s="2213" t="s">
        <v>700</v>
      </c>
      <c r="AB75" s="2214"/>
      <c r="AC75" s="2214"/>
      <c r="AD75" s="2214"/>
      <c r="AE75" s="2214"/>
      <c r="AF75" s="2214"/>
      <c r="AG75" s="2214"/>
      <c r="AH75" s="2214"/>
      <c r="AI75" s="2214"/>
      <c r="AJ75" s="2214"/>
      <c r="AK75" s="2214"/>
      <c r="AL75" s="2200"/>
      <c r="AM75" s="2200"/>
      <c r="AN75" s="2200"/>
      <c r="AO75" s="2200"/>
      <c r="AP75" s="2200"/>
      <c r="AQ75" s="2200"/>
      <c r="AR75" s="2200"/>
      <c r="AS75" s="2200"/>
      <c r="AT75" s="2200"/>
      <c r="AU75" s="2200"/>
      <c r="AV75" s="2200"/>
      <c r="AW75" s="2200"/>
      <c r="AX75" s="2200"/>
      <c r="AY75" s="535"/>
      <c r="AZ75" s="25"/>
      <c r="BA75" s="1711"/>
      <c r="BB75" s="1711"/>
      <c r="BC75" s="1711"/>
      <c r="BD75" s="1711"/>
    </row>
    <row r="76" spans="1:59" ht="17.25" customHeight="1">
      <c r="B76" s="2"/>
      <c r="T76" s="548"/>
      <c r="U76" s="548"/>
      <c r="V76" s="548"/>
      <c r="W76" s="548"/>
      <c r="X76" s="548"/>
      <c r="Y76" s="548"/>
      <c r="Z76" s="89"/>
      <c r="AA76" s="2213"/>
      <c r="AB76" s="2214"/>
      <c r="AC76" s="2214"/>
      <c r="AD76" s="2214"/>
      <c r="AE76" s="2214"/>
      <c r="AF76" s="2214"/>
      <c r="AG76" s="2214"/>
      <c r="AH76" s="2214"/>
      <c r="AI76" s="2214"/>
      <c r="AJ76" s="2214"/>
      <c r="AK76" s="2214"/>
      <c r="AL76" s="2201"/>
      <c r="AM76" s="2201"/>
      <c r="AN76" s="2201"/>
      <c r="AO76" s="2201"/>
      <c r="AP76" s="2201"/>
      <c r="AQ76" s="2201"/>
      <c r="AR76" s="2201"/>
      <c r="AS76" s="2201"/>
      <c r="AT76" s="2201"/>
      <c r="AU76" s="2201"/>
      <c r="AV76" s="2201"/>
      <c r="AW76" s="2201"/>
      <c r="AX76" s="2201"/>
      <c r="AY76" s="535"/>
      <c r="AZ76" s="25"/>
      <c r="BA76" s="1711"/>
      <c r="BB76" s="1711"/>
      <c r="BC76" s="1711"/>
      <c r="BD76" s="1711"/>
    </row>
    <row r="77" spans="1:59" ht="15" customHeight="1" thickBot="1">
      <c r="B77" s="2"/>
      <c r="T77" s="79"/>
      <c r="U77" s="79"/>
      <c r="V77" s="79"/>
      <c r="W77" s="79"/>
      <c r="X77" s="79"/>
      <c r="Y77" s="79"/>
      <c r="Z77" s="89"/>
      <c r="AA77" s="536"/>
      <c r="AB77" s="2235"/>
      <c r="AC77" s="2235"/>
      <c r="AD77" s="2235"/>
      <c r="AE77" s="2235"/>
      <c r="AF77" s="2235"/>
      <c r="AG77" s="2235"/>
      <c r="AH77" s="2235"/>
      <c r="AI77" s="2235"/>
      <c r="AJ77" s="2235"/>
      <c r="AK77" s="2235"/>
      <c r="AL77" s="2235"/>
      <c r="AM77" s="2235"/>
      <c r="AN77" s="2235"/>
      <c r="AO77" s="2235"/>
      <c r="AP77" s="2235"/>
      <c r="AQ77" s="2235"/>
      <c r="AR77" s="2235"/>
      <c r="AS77" s="2235"/>
      <c r="AT77" s="2235"/>
      <c r="AU77" s="2235"/>
      <c r="AV77" s="2235"/>
      <c r="AW77" s="2235"/>
      <c r="AX77" s="2235"/>
      <c r="AY77" s="535"/>
      <c r="AZ77" s="25"/>
      <c r="BA77" s="1711"/>
      <c r="BB77" s="1711"/>
      <c r="BC77" s="1711"/>
      <c r="BD77" s="1711"/>
    </row>
    <row r="78" spans="1:59" ht="7.5" customHeight="1">
      <c r="B78" s="2202" t="s">
        <v>699</v>
      </c>
      <c r="C78" s="2203"/>
      <c r="D78" s="2203"/>
      <c r="E78" s="2203"/>
      <c r="F78" s="2203"/>
      <c r="G78" s="2203"/>
      <c r="H78" s="2203"/>
      <c r="I78" s="2203"/>
      <c r="J78" s="2203"/>
      <c r="K78" s="2203"/>
      <c r="L78" s="2203"/>
      <c r="M78" s="2204"/>
      <c r="N78" s="2225" t="s">
        <v>126</v>
      </c>
      <c r="O78" s="2226"/>
      <c r="P78" s="2227"/>
      <c r="Q78" s="2225" t="s">
        <v>127</v>
      </c>
      <c r="R78" s="2226"/>
      <c r="S78" s="2231"/>
      <c r="T78" s="79"/>
      <c r="U78" s="537"/>
      <c r="V78" s="537"/>
      <c r="W78" s="537"/>
      <c r="X78" s="537"/>
      <c r="Y78" s="537"/>
      <c r="Z78" s="537"/>
      <c r="AA78" s="539"/>
      <c r="AB78" s="2201"/>
      <c r="AC78" s="2201"/>
      <c r="AD78" s="2201"/>
      <c r="AE78" s="2201"/>
      <c r="AF78" s="2201"/>
      <c r="AG78" s="2201"/>
      <c r="AH78" s="2201"/>
      <c r="AI78" s="2201"/>
      <c r="AJ78" s="2201"/>
      <c r="AK78" s="2201"/>
      <c r="AL78" s="2201"/>
      <c r="AM78" s="2201"/>
      <c r="AN78" s="2201"/>
      <c r="AO78" s="2201"/>
      <c r="AP78" s="2201"/>
      <c r="AQ78" s="2201"/>
      <c r="AR78" s="2201"/>
      <c r="AS78" s="2201"/>
      <c r="AT78" s="2201"/>
      <c r="AU78" s="2201"/>
      <c r="AV78" s="2201"/>
      <c r="AW78" s="2201"/>
      <c r="AX78" s="2201"/>
      <c r="AY78" s="535"/>
      <c r="AZ78" s="25"/>
      <c r="BA78" s="33"/>
      <c r="BB78" s="33"/>
      <c r="BC78" s="33"/>
      <c r="BD78" s="33"/>
    </row>
    <row r="79" spans="1:59" ht="24.75" customHeight="1">
      <c r="B79" s="2205"/>
      <c r="C79" s="2206"/>
      <c r="D79" s="2206"/>
      <c r="E79" s="2206"/>
      <c r="F79" s="2206"/>
      <c r="G79" s="2206"/>
      <c r="H79" s="2206"/>
      <c r="I79" s="2206"/>
      <c r="J79" s="2206"/>
      <c r="K79" s="2206"/>
      <c r="L79" s="2206"/>
      <c r="M79" s="2207"/>
      <c r="N79" s="2228"/>
      <c r="O79" s="2229"/>
      <c r="P79" s="2230"/>
      <c r="Q79" s="2228"/>
      <c r="R79" s="2229"/>
      <c r="S79" s="2232"/>
      <c r="T79" s="79"/>
      <c r="U79" s="79"/>
      <c r="V79" s="79"/>
      <c r="W79" s="79"/>
      <c r="X79" s="79"/>
      <c r="Y79" s="89"/>
      <c r="Z79" s="89"/>
      <c r="AA79" s="536"/>
      <c r="AB79" s="2236"/>
      <c r="AC79" s="2236"/>
      <c r="AD79" s="2236"/>
      <c r="AE79" s="2236"/>
      <c r="AF79" s="2236"/>
      <c r="AG79" s="2236"/>
      <c r="AH79" s="2236"/>
      <c r="AI79" s="2236"/>
      <c r="AJ79" s="2236"/>
      <c r="AK79" s="2236"/>
      <c r="AL79" s="2236"/>
      <c r="AM79" s="2236"/>
      <c r="AN79" s="2236"/>
      <c r="AO79" s="2236"/>
      <c r="AP79" s="2236"/>
      <c r="AQ79" s="2236"/>
      <c r="AR79" s="2236"/>
      <c r="AS79" s="2236"/>
      <c r="AT79" s="2236"/>
      <c r="AU79" s="2236"/>
      <c r="AV79" s="2236"/>
      <c r="AW79" s="2236"/>
      <c r="AX79" s="2236"/>
      <c r="AY79" s="535"/>
      <c r="AZ79" s="25"/>
      <c r="BA79" s="33"/>
      <c r="BB79" s="33"/>
      <c r="BC79" s="33"/>
      <c r="BD79" s="33"/>
    </row>
    <row r="80" spans="1:59" ht="22.5" customHeight="1" thickBot="1">
      <c r="B80" s="2208"/>
      <c r="C80" s="2209"/>
      <c r="D80" s="2209"/>
      <c r="E80" s="2209"/>
      <c r="F80" s="2209"/>
      <c r="G80" s="2209"/>
      <c r="H80" s="2209"/>
      <c r="I80" s="2209"/>
      <c r="J80" s="2209"/>
      <c r="K80" s="2209"/>
      <c r="L80" s="2209"/>
      <c r="M80" s="2210"/>
      <c r="N80" s="2216"/>
      <c r="O80" s="2217"/>
      <c r="P80" s="2218"/>
      <c r="Q80" s="2216"/>
      <c r="R80" s="2217"/>
      <c r="S80" s="2219"/>
      <c r="T80" s="89"/>
      <c r="U80" s="89"/>
      <c r="V80" s="89"/>
      <c r="W80" s="89"/>
      <c r="X80" s="89"/>
      <c r="Y80" s="89"/>
      <c r="Z80" s="89"/>
      <c r="AA80" s="533"/>
      <c r="AB80" s="2215"/>
      <c r="AC80" s="2215"/>
      <c r="AD80" s="2215"/>
      <c r="AE80" s="2215"/>
      <c r="AF80" s="2215"/>
      <c r="AG80" s="2215"/>
      <c r="AH80" s="2215"/>
      <c r="AI80" s="2215"/>
      <c r="AJ80" s="2215"/>
      <c r="AK80" s="2215"/>
      <c r="AL80" s="2215"/>
      <c r="AM80" s="2215"/>
      <c r="AN80" s="2215"/>
      <c r="AO80" s="2215"/>
      <c r="AP80" s="2215"/>
      <c r="AQ80" s="2215"/>
      <c r="AR80" s="2215"/>
      <c r="AS80" s="2215"/>
      <c r="AT80" s="2215"/>
      <c r="AU80" s="2215"/>
      <c r="AV80" s="2215"/>
      <c r="AW80" s="2215"/>
      <c r="AX80" s="2215"/>
      <c r="AY80" s="543"/>
      <c r="AZ80" s="25"/>
    </row>
    <row r="81" spans="1:52" ht="18.75" customHeight="1">
      <c r="B81" s="545"/>
      <c r="C81" s="545"/>
      <c r="D81" s="545"/>
      <c r="E81" s="146"/>
      <c r="F81" s="146"/>
      <c r="G81" s="146"/>
      <c r="H81" s="146"/>
      <c r="I81" s="146"/>
      <c r="J81" s="146"/>
      <c r="K81" s="146"/>
      <c r="L81" s="146"/>
      <c r="M81" s="146"/>
      <c r="N81" s="146"/>
      <c r="O81" s="146"/>
      <c r="P81" s="89"/>
      <c r="Q81" s="581"/>
      <c r="R81" s="581"/>
      <c r="S81" s="581"/>
      <c r="T81" s="89"/>
      <c r="U81" s="89"/>
      <c r="V81" s="89"/>
      <c r="W81" s="89"/>
      <c r="X81" s="89"/>
      <c r="Y81" s="546"/>
      <c r="Z81" s="89"/>
      <c r="AA81" s="89"/>
      <c r="AB81" s="89"/>
      <c r="AC81" s="89"/>
      <c r="AD81" s="89"/>
      <c r="AE81" s="89"/>
      <c r="AF81" s="89"/>
      <c r="AG81" s="89"/>
      <c r="AH81" s="545"/>
      <c r="AI81" s="545"/>
      <c r="AJ81" s="545"/>
      <c r="AK81" s="2234"/>
      <c r="AL81" s="2234"/>
      <c r="AM81" s="2234"/>
      <c r="AN81" s="2234"/>
      <c r="AO81" s="2234"/>
      <c r="AP81" s="2234"/>
      <c r="AQ81" s="2234"/>
      <c r="AR81" s="2234"/>
      <c r="AS81" s="2234"/>
      <c r="AT81" s="2234"/>
      <c r="AU81" s="2234"/>
      <c r="AV81" s="2234"/>
      <c r="AW81" s="2234"/>
      <c r="AX81" s="2234"/>
      <c r="AY81" s="580"/>
      <c r="AZ81" s="25"/>
    </row>
    <row r="82" spans="1:52" ht="9" customHeight="1" thickBot="1">
      <c r="B82" s="545"/>
      <c r="C82" s="545"/>
      <c r="D82" s="545"/>
      <c r="E82" s="89"/>
      <c r="F82" s="89"/>
      <c r="G82" s="89"/>
      <c r="H82" s="89"/>
      <c r="I82" s="89"/>
      <c r="J82" s="89"/>
      <c r="K82" s="89"/>
      <c r="L82" s="89"/>
      <c r="M82" s="89"/>
      <c r="N82" s="89"/>
      <c r="O82" s="89"/>
      <c r="P82" s="89"/>
      <c r="Q82" s="547"/>
      <c r="R82" s="547"/>
      <c r="S82" s="547"/>
      <c r="T82" s="89"/>
      <c r="U82" s="89"/>
      <c r="V82" s="89"/>
      <c r="W82" s="89"/>
      <c r="X82" s="89"/>
      <c r="Y82" s="546"/>
      <c r="Z82" s="89"/>
      <c r="AA82" s="89"/>
      <c r="AB82" s="89"/>
      <c r="AC82" s="89"/>
      <c r="AD82" s="89"/>
      <c r="AE82" s="89"/>
      <c r="AF82" s="89"/>
      <c r="AG82" s="89"/>
      <c r="AH82" s="545"/>
      <c r="AI82" s="545"/>
      <c r="AJ82" s="545"/>
      <c r="AK82" s="545"/>
      <c r="AL82" s="545"/>
      <c r="AM82" s="545"/>
      <c r="AN82" s="545"/>
      <c r="AO82" s="89"/>
      <c r="AP82" s="89"/>
      <c r="AQ82" s="89"/>
      <c r="AR82" s="546"/>
      <c r="AS82" s="89"/>
      <c r="AT82" s="89"/>
      <c r="AU82" s="89"/>
      <c r="AV82" s="89"/>
      <c r="AW82" s="89"/>
      <c r="AX82" s="89"/>
      <c r="AY82" s="79"/>
      <c r="AZ82" s="25"/>
    </row>
    <row r="83" spans="1:52" ht="23.25" customHeight="1">
      <c r="B83" s="2202" t="s">
        <v>698</v>
      </c>
      <c r="C83" s="2203"/>
      <c r="D83" s="2203"/>
      <c r="E83" s="2203"/>
      <c r="F83" s="2203"/>
      <c r="G83" s="2203"/>
      <c r="H83" s="2203"/>
      <c r="I83" s="2203"/>
      <c r="J83" s="2203"/>
      <c r="K83" s="2203"/>
      <c r="L83" s="2203"/>
      <c r="M83" s="2203"/>
      <c r="N83" s="2203"/>
      <c r="O83" s="2203"/>
      <c r="P83" s="2203"/>
      <c r="Q83" s="2203"/>
      <c r="R83" s="2203"/>
      <c r="S83" s="2258"/>
      <c r="AA83" s="2250" t="s">
        <v>697</v>
      </c>
      <c r="AB83" s="2251"/>
      <c r="AC83" s="2251"/>
      <c r="AD83" s="2251"/>
      <c r="AE83" s="2251"/>
      <c r="AF83" s="2251"/>
      <c r="AG83" s="2251"/>
      <c r="AH83" s="2251"/>
      <c r="AI83" s="2251"/>
      <c r="AJ83" s="2251"/>
      <c r="AK83" s="2251"/>
      <c r="AL83" s="2251"/>
      <c r="AM83" s="2251"/>
      <c r="AN83" s="2251"/>
      <c r="AO83" s="2251"/>
      <c r="AP83" s="2251"/>
      <c r="AQ83" s="2251"/>
      <c r="AR83" s="2251"/>
      <c r="AS83" s="2251"/>
      <c r="AT83" s="2251"/>
      <c r="AU83" s="2251"/>
      <c r="AV83" s="2251"/>
      <c r="AW83" s="2251"/>
      <c r="AX83" s="2251"/>
      <c r="AY83" s="2252"/>
      <c r="AZ83" s="25"/>
    </row>
    <row r="84" spans="1:52" ht="24" customHeight="1">
      <c r="B84" s="2205"/>
      <c r="C84" s="2206"/>
      <c r="D84" s="2206"/>
      <c r="E84" s="2206"/>
      <c r="F84" s="2206"/>
      <c r="G84" s="2206"/>
      <c r="H84" s="2206"/>
      <c r="I84" s="2206"/>
      <c r="J84" s="2206"/>
      <c r="K84" s="2206"/>
      <c r="L84" s="2206"/>
      <c r="M84" s="2206"/>
      <c r="N84" s="2206"/>
      <c r="O84" s="2206"/>
      <c r="P84" s="2206"/>
      <c r="Q84" s="2206"/>
      <c r="R84" s="2206"/>
      <c r="S84" s="2259"/>
      <c r="T84" s="89"/>
      <c r="U84" s="89"/>
      <c r="V84" s="89"/>
      <c r="W84" s="89"/>
      <c r="X84" s="89"/>
      <c r="Y84" s="89"/>
      <c r="Z84" s="89"/>
      <c r="AA84" s="2253"/>
      <c r="AB84" s="2254"/>
      <c r="AC84" s="2254"/>
      <c r="AD84" s="2254"/>
      <c r="AE84" s="2254"/>
      <c r="AF84" s="2254"/>
      <c r="AG84" s="2254"/>
      <c r="AH84" s="2254"/>
      <c r="AI84" s="2254"/>
      <c r="AJ84" s="2254"/>
      <c r="AK84" s="2254"/>
      <c r="AL84" s="2254"/>
      <c r="AM84" s="2254"/>
      <c r="AN84" s="2254"/>
      <c r="AO84" s="2254"/>
      <c r="AP84" s="2254"/>
      <c r="AQ84" s="2254"/>
      <c r="AR84" s="2254"/>
      <c r="AS84" s="2254"/>
      <c r="AT84" s="2254"/>
      <c r="AU84" s="2254"/>
      <c r="AV84" s="2254"/>
      <c r="AW84" s="2254"/>
      <c r="AX84" s="2254"/>
      <c r="AY84" s="2255"/>
      <c r="AZ84" s="25"/>
    </row>
    <row r="85" spans="1:52" ht="24" customHeight="1" thickBot="1">
      <c r="B85" s="2208"/>
      <c r="C85" s="2209"/>
      <c r="D85" s="2209"/>
      <c r="E85" s="2209"/>
      <c r="F85" s="2209"/>
      <c r="G85" s="2209"/>
      <c r="H85" s="2209"/>
      <c r="I85" s="2209"/>
      <c r="J85" s="2209"/>
      <c r="K85" s="2209"/>
      <c r="L85" s="2209"/>
      <c r="M85" s="2209"/>
      <c r="N85" s="2209"/>
      <c r="O85" s="2209"/>
      <c r="P85" s="2209"/>
      <c r="Q85" s="2209"/>
      <c r="R85" s="2209"/>
      <c r="S85" s="2260"/>
      <c r="T85" s="89"/>
      <c r="U85" s="89"/>
      <c r="V85" s="89"/>
      <c r="W85" s="89"/>
      <c r="X85" s="89"/>
      <c r="Y85" s="89"/>
      <c r="Z85" s="89"/>
      <c r="AA85" s="2237" t="s">
        <v>696</v>
      </c>
      <c r="AB85" s="2223"/>
      <c r="AC85" s="2223"/>
      <c r="AD85" s="2223"/>
      <c r="AE85" s="2223"/>
      <c r="AF85" s="2223"/>
      <c r="AG85" s="2223"/>
      <c r="AH85" s="2224"/>
      <c r="AI85" s="2222" t="s">
        <v>695</v>
      </c>
      <c r="AJ85" s="2223"/>
      <c r="AK85" s="2223"/>
      <c r="AL85" s="2223"/>
      <c r="AM85" s="2223"/>
      <c r="AN85" s="2223"/>
      <c r="AO85" s="2224"/>
      <c r="AP85" s="2222" t="s">
        <v>694</v>
      </c>
      <c r="AQ85" s="2223"/>
      <c r="AR85" s="2223"/>
      <c r="AS85" s="2223"/>
      <c r="AT85" s="2223"/>
      <c r="AU85" s="2223"/>
      <c r="AV85" s="2223"/>
      <c r="AW85" s="2223"/>
      <c r="AX85" s="2223"/>
      <c r="AY85" s="2256"/>
      <c r="AZ85" s="25"/>
    </row>
    <row r="86" spans="1:52" ht="26.25" customHeight="1">
      <c r="B86" s="2261"/>
      <c r="C86" s="2261"/>
      <c r="D86" s="2261"/>
      <c r="E86" s="2261"/>
      <c r="F86" s="2261"/>
      <c r="G86" s="2261"/>
      <c r="H86" s="2261"/>
      <c r="I86" s="2261"/>
      <c r="J86" s="2261"/>
      <c r="K86" s="2261"/>
      <c r="L86" s="2261"/>
      <c r="M86" s="2261"/>
      <c r="N86" s="2261"/>
      <c r="O86" s="2261"/>
      <c r="P86" s="2261"/>
      <c r="Q86" s="2261"/>
      <c r="R86" s="2261"/>
      <c r="S86" s="2261"/>
      <c r="T86" s="89"/>
      <c r="U86" s="89"/>
      <c r="V86" s="89"/>
      <c r="W86" s="89"/>
      <c r="X86" s="89"/>
      <c r="Y86" s="546"/>
      <c r="Z86" s="89"/>
      <c r="AA86" s="536"/>
      <c r="AB86" s="2221"/>
      <c r="AC86" s="2221"/>
      <c r="AD86" s="2221"/>
      <c r="AE86" s="2221"/>
      <c r="AF86" s="2221"/>
      <c r="AG86" s="2221"/>
      <c r="AH86" s="545"/>
      <c r="AI86" s="579"/>
      <c r="AJ86" s="2221"/>
      <c r="AK86" s="2221"/>
      <c r="AL86" s="2221"/>
      <c r="AM86" s="2221"/>
      <c r="AN86" s="2221"/>
      <c r="AO86" s="89"/>
      <c r="AP86" s="578"/>
      <c r="AQ86" s="2221"/>
      <c r="AR86" s="2221"/>
      <c r="AS86" s="2221"/>
      <c r="AT86" s="2221"/>
      <c r="AU86" s="2221"/>
      <c r="AV86" s="2221"/>
      <c r="AW86" s="2221"/>
      <c r="AX86" s="2221"/>
      <c r="AY86" s="544"/>
      <c r="AZ86" s="25"/>
    </row>
    <row r="87" spans="1:52" ht="22.5" customHeight="1">
      <c r="B87" s="2221"/>
      <c r="C87" s="2221"/>
      <c r="D87" s="2221"/>
      <c r="E87" s="2221"/>
      <c r="F87" s="2221"/>
      <c r="G87" s="2221"/>
      <c r="H87" s="2221"/>
      <c r="I87" s="2221"/>
      <c r="J87" s="2221"/>
      <c r="K87" s="2221"/>
      <c r="L87" s="2221"/>
      <c r="M87" s="2221"/>
      <c r="N87" s="2221"/>
      <c r="O87" s="2221"/>
      <c r="P87" s="2221"/>
      <c r="Q87" s="2221"/>
      <c r="R87" s="2221"/>
      <c r="S87" s="2221"/>
      <c r="T87" s="89"/>
      <c r="U87" s="89"/>
      <c r="V87" s="89"/>
      <c r="W87" s="89"/>
      <c r="X87" s="89"/>
      <c r="Y87" s="89"/>
      <c r="Z87" s="89"/>
      <c r="AA87" s="536"/>
      <c r="AB87" s="2221"/>
      <c r="AC87" s="2221"/>
      <c r="AD87" s="2221"/>
      <c r="AE87" s="2221"/>
      <c r="AF87" s="2221"/>
      <c r="AG87" s="2221"/>
      <c r="AH87" s="545"/>
      <c r="AI87" s="577"/>
      <c r="AJ87" s="2221"/>
      <c r="AK87" s="2221"/>
      <c r="AL87" s="2221"/>
      <c r="AM87" s="2221"/>
      <c r="AN87" s="2221"/>
      <c r="AO87" s="545"/>
      <c r="AP87" s="577"/>
      <c r="AQ87" s="2221"/>
      <c r="AR87" s="2221"/>
      <c r="AS87" s="2221"/>
      <c r="AT87" s="2221"/>
      <c r="AU87" s="2221"/>
      <c r="AV87" s="2221"/>
      <c r="AW87" s="2221"/>
      <c r="AX87" s="2221"/>
      <c r="AY87" s="544"/>
      <c r="AZ87" s="25"/>
    </row>
    <row r="88" spans="1:52" ht="23.25" customHeight="1">
      <c r="B88" s="2221"/>
      <c r="C88" s="2221"/>
      <c r="D88" s="2221"/>
      <c r="E88" s="2221"/>
      <c r="F88" s="2221"/>
      <c r="G88" s="2221"/>
      <c r="H88" s="2221"/>
      <c r="I88" s="2221"/>
      <c r="J88" s="2221"/>
      <c r="K88" s="2221"/>
      <c r="L88" s="2221"/>
      <c r="M88" s="2221"/>
      <c r="N88" s="2221"/>
      <c r="O88" s="2221"/>
      <c r="P88" s="2221"/>
      <c r="Q88" s="2221"/>
      <c r="R88" s="2221"/>
      <c r="S88" s="2221"/>
      <c r="T88" s="89"/>
      <c r="U88" s="89"/>
      <c r="V88" s="89"/>
      <c r="W88" s="89"/>
      <c r="X88" s="89"/>
      <c r="Y88" s="89"/>
      <c r="Z88" s="89"/>
      <c r="AA88" s="536"/>
      <c r="AB88" s="89"/>
      <c r="AC88" s="89"/>
      <c r="AD88" s="89"/>
      <c r="AE88" s="89"/>
      <c r="AF88" s="89"/>
      <c r="AG88" s="89"/>
      <c r="AH88" s="545"/>
      <c r="AI88" s="577"/>
      <c r="AJ88" s="545"/>
      <c r="AK88" s="545"/>
      <c r="AL88" s="545"/>
      <c r="AM88" s="545"/>
      <c r="AN88" s="545"/>
      <c r="AO88" s="545"/>
      <c r="AP88" s="577"/>
      <c r="AQ88" s="545"/>
      <c r="AR88" s="545"/>
      <c r="AS88" s="545"/>
      <c r="AT88" s="545"/>
      <c r="AU88" s="545"/>
      <c r="AV88" s="545"/>
      <c r="AW88" s="545"/>
      <c r="AX88" s="545"/>
      <c r="AY88" s="544"/>
      <c r="AZ88" s="25"/>
    </row>
    <row r="89" spans="1:52" ht="24" customHeight="1">
      <c r="B89" s="2221"/>
      <c r="C89" s="2221"/>
      <c r="D89" s="2221"/>
      <c r="E89" s="2221"/>
      <c r="F89" s="2221"/>
      <c r="G89" s="2221"/>
      <c r="H89" s="2221"/>
      <c r="I89" s="2221"/>
      <c r="J89" s="2221"/>
      <c r="K89" s="2221"/>
      <c r="L89" s="2221"/>
      <c r="M89" s="2221"/>
      <c r="N89" s="2221"/>
      <c r="O89" s="2221"/>
      <c r="P89" s="2221"/>
      <c r="Q89" s="2221"/>
      <c r="R89" s="2221"/>
      <c r="S89" s="2221"/>
      <c r="T89" s="89"/>
      <c r="U89" s="89"/>
      <c r="V89" s="89"/>
      <c r="W89" s="89"/>
      <c r="X89" s="89"/>
      <c r="Y89" s="89"/>
      <c r="Z89" s="89"/>
      <c r="AA89" s="536"/>
      <c r="AB89" s="89"/>
      <c r="AC89" s="89"/>
      <c r="AD89" s="89"/>
      <c r="AE89" s="89"/>
      <c r="AF89" s="89"/>
      <c r="AG89" s="89"/>
      <c r="AH89" s="89"/>
      <c r="AI89" s="96"/>
      <c r="AJ89" s="89"/>
      <c r="AK89" s="89"/>
      <c r="AL89" s="89"/>
      <c r="AM89" s="89"/>
      <c r="AN89" s="89"/>
      <c r="AO89" s="89"/>
      <c r="AP89" s="96"/>
      <c r="AQ89" s="89"/>
      <c r="AR89" s="537"/>
      <c r="AS89" s="537"/>
      <c r="AT89" s="537"/>
      <c r="AU89" s="537"/>
      <c r="AV89" s="537"/>
      <c r="AW89" s="537"/>
      <c r="AX89" s="537"/>
      <c r="AY89" s="544"/>
      <c r="AZ89" s="25"/>
    </row>
    <row r="90" spans="1:52" ht="23.25" customHeight="1" thickBot="1">
      <c r="B90" s="2246"/>
      <c r="C90" s="2246"/>
      <c r="D90" s="2246"/>
      <c r="E90" s="2246"/>
      <c r="F90" s="2246"/>
      <c r="G90" s="2246"/>
      <c r="H90" s="2246"/>
      <c r="I90" s="2246"/>
      <c r="J90" s="2246"/>
      <c r="K90" s="2246"/>
      <c r="L90" s="2246"/>
      <c r="M90" s="2246"/>
      <c r="N90" s="2246"/>
      <c r="O90" s="2246"/>
      <c r="P90" s="2246"/>
      <c r="Q90" s="2246"/>
      <c r="R90" s="2246"/>
      <c r="S90" s="2246"/>
      <c r="T90" s="542"/>
      <c r="U90" s="542"/>
      <c r="V90" s="542"/>
      <c r="W90" s="542"/>
      <c r="X90" s="542"/>
      <c r="Y90" s="542"/>
      <c r="Z90" s="542"/>
      <c r="AA90" s="576"/>
      <c r="AB90" s="542"/>
      <c r="AC90" s="542"/>
      <c r="AD90" s="542"/>
      <c r="AE90" s="542"/>
      <c r="AF90" s="542"/>
      <c r="AG90" s="542"/>
      <c r="AH90" s="542"/>
      <c r="AI90" s="571"/>
      <c r="AJ90" s="542"/>
      <c r="AK90" s="542"/>
      <c r="AL90" s="542"/>
      <c r="AM90" s="542"/>
      <c r="AN90" s="542"/>
      <c r="AO90" s="542"/>
      <c r="AP90" s="571"/>
      <c r="AQ90" s="542"/>
      <c r="AR90" s="542"/>
      <c r="AS90" s="542"/>
      <c r="AT90" s="542"/>
      <c r="AU90" s="542"/>
      <c r="AV90" s="542"/>
      <c r="AW90" s="542"/>
      <c r="AX90" s="542"/>
      <c r="AY90" s="541"/>
      <c r="AZ90" s="25"/>
    </row>
    <row r="91" spans="1:52" ht="24" customHeight="1">
      <c r="B91" s="2202" t="s">
        <v>693</v>
      </c>
      <c r="C91" s="2203"/>
      <c r="D91" s="2203"/>
      <c r="E91" s="2203"/>
      <c r="F91" s="2203"/>
      <c r="G91" s="2203"/>
      <c r="H91" s="2203"/>
      <c r="I91" s="2203"/>
      <c r="J91" s="2203"/>
      <c r="K91" s="2203"/>
      <c r="L91" s="2203"/>
      <c r="M91" s="2203"/>
      <c r="N91" s="2203"/>
      <c r="O91" s="2203"/>
      <c r="P91" s="2203"/>
      <c r="Q91" s="2203"/>
      <c r="R91" s="2203"/>
      <c r="S91" s="2258"/>
      <c r="T91" s="542"/>
      <c r="U91" s="542"/>
      <c r="V91" s="542"/>
      <c r="W91" s="542"/>
      <c r="X91" s="542"/>
      <c r="Y91" s="542"/>
      <c r="Z91" s="542"/>
      <c r="AA91" s="576"/>
      <c r="AB91" s="542"/>
      <c r="AC91" s="542"/>
      <c r="AD91" s="542"/>
      <c r="AE91" s="542"/>
      <c r="AF91" s="542"/>
      <c r="AG91" s="542"/>
      <c r="AH91" s="542"/>
      <c r="AI91" s="571"/>
      <c r="AJ91" s="542"/>
      <c r="AL91" s="542"/>
      <c r="AM91" s="542"/>
      <c r="AN91" s="542"/>
      <c r="AO91" s="542"/>
      <c r="AP91" s="571"/>
      <c r="AQ91" s="542"/>
      <c r="AR91" s="542"/>
      <c r="AS91" s="542"/>
      <c r="AT91" s="542"/>
      <c r="AU91" s="542"/>
      <c r="AV91" s="542"/>
      <c r="AW91" s="542"/>
      <c r="AX91" s="542"/>
      <c r="AY91" s="541"/>
      <c r="AZ91" s="25"/>
    </row>
    <row r="92" spans="1:52" ht="24" customHeight="1">
      <c r="B92" s="2205"/>
      <c r="C92" s="2206"/>
      <c r="D92" s="2206"/>
      <c r="E92" s="2206"/>
      <c r="F92" s="2206"/>
      <c r="G92" s="2206"/>
      <c r="H92" s="2206"/>
      <c r="I92" s="2206"/>
      <c r="J92" s="2206"/>
      <c r="K92" s="2206"/>
      <c r="L92" s="2206"/>
      <c r="M92" s="2206"/>
      <c r="N92" s="2206"/>
      <c r="O92" s="2206"/>
      <c r="P92" s="2206"/>
      <c r="Q92" s="2206"/>
      <c r="R92" s="2206"/>
      <c r="S92" s="2259"/>
      <c r="T92" s="542"/>
      <c r="U92" s="542"/>
      <c r="V92" s="542"/>
      <c r="W92" s="542"/>
      <c r="X92" s="542"/>
      <c r="Y92" s="542"/>
      <c r="Z92" s="542"/>
      <c r="AA92" s="576"/>
      <c r="AB92" s="2257"/>
      <c r="AC92" s="2257"/>
      <c r="AD92" s="2257"/>
      <c r="AE92" s="2257"/>
      <c r="AF92" s="2257"/>
      <c r="AG92" s="2257"/>
      <c r="AH92" s="542"/>
      <c r="AI92" s="571"/>
      <c r="AJ92" s="2257"/>
      <c r="AK92" s="2257"/>
      <c r="AL92" s="2257"/>
      <c r="AM92" s="2257"/>
      <c r="AN92" s="2257"/>
      <c r="AO92" s="542"/>
      <c r="AP92" s="571"/>
      <c r="AQ92" s="2257"/>
      <c r="AR92" s="2257"/>
      <c r="AS92" s="2257"/>
      <c r="AT92" s="2257"/>
      <c r="AU92" s="2257"/>
      <c r="AV92" s="2257"/>
      <c r="AW92" s="2257"/>
      <c r="AX92" s="2257"/>
      <c r="AY92" s="541"/>
      <c r="AZ92" s="25"/>
    </row>
    <row r="93" spans="1:52" ht="27" customHeight="1" thickBot="1">
      <c r="A93" s="2299"/>
      <c r="B93" s="2208"/>
      <c r="C93" s="2209"/>
      <c r="D93" s="2209"/>
      <c r="E93" s="2209"/>
      <c r="F93" s="2209"/>
      <c r="G93" s="2209"/>
      <c r="H93" s="2209"/>
      <c r="I93" s="2209"/>
      <c r="J93" s="2209"/>
      <c r="K93" s="2209"/>
      <c r="L93" s="2209"/>
      <c r="M93" s="2209"/>
      <c r="N93" s="2209"/>
      <c r="O93" s="2209"/>
      <c r="P93" s="2209"/>
      <c r="Q93" s="2209"/>
      <c r="R93" s="2209"/>
      <c r="S93" s="2260"/>
      <c r="T93" s="542"/>
      <c r="U93" s="542"/>
      <c r="V93" s="542"/>
      <c r="W93" s="542"/>
      <c r="X93" s="542"/>
      <c r="Y93" s="542"/>
      <c r="Z93" s="542"/>
      <c r="AA93" s="576"/>
      <c r="AB93" s="2221"/>
      <c r="AC93" s="2221"/>
      <c r="AD93" s="2221"/>
      <c r="AE93" s="2221"/>
      <c r="AF93" s="2221"/>
      <c r="AG93" s="2221"/>
      <c r="AH93" s="573"/>
      <c r="AI93" s="572"/>
      <c r="AJ93" s="2221"/>
      <c r="AK93" s="2221"/>
      <c r="AL93" s="2221"/>
      <c r="AM93" s="2221"/>
      <c r="AN93" s="2221"/>
      <c r="AO93" s="542"/>
      <c r="AP93" s="571"/>
      <c r="AQ93" s="2221"/>
      <c r="AR93" s="2221"/>
      <c r="AS93" s="2221"/>
      <c r="AT93" s="2221"/>
      <c r="AU93" s="2221"/>
      <c r="AV93" s="2221"/>
      <c r="AW93" s="2221"/>
      <c r="AX93" s="2221"/>
      <c r="AY93" s="541"/>
      <c r="AZ93" s="25"/>
    </row>
    <row r="94" spans="1:52" ht="29.25" customHeight="1">
      <c r="A94" s="2299"/>
      <c r="B94" s="2261"/>
      <c r="C94" s="2261"/>
      <c r="D94" s="2261"/>
      <c r="E94" s="2261"/>
      <c r="F94" s="2261"/>
      <c r="G94" s="2261"/>
      <c r="H94" s="2261"/>
      <c r="I94" s="2261"/>
      <c r="J94" s="2261"/>
      <c r="K94" s="2261"/>
      <c r="L94" s="2261"/>
      <c r="M94" s="2261"/>
      <c r="N94" s="2261"/>
      <c r="O94" s="2261"/>
      <c r="P94" s="2261"/>
      <c r="Q94" s="2261"/>
      <c r="R94" s="2261"/>
      <c r="S94" s="2261"/>
      <c r="T94" s="89"/>
      <c r="U94" s="89"/>
      <c r="V94" s="537"/>
      <c r="W94" s="537"/>
      <c r="X94" s="537"/>
      <c r="Y94" s="89"/>
      <c r="Z94" s="89"/>
      <c r="AA94" s="536"/>
      <c r="AB94" s="2221"/>
      <c r="AC94" s="2221"/>
      <c r="AD94" s="2221"/>
      <c r="AE94" s="2221"/>
      <c r="AF94" s="2221"/>
      <c r="AG94" s="2221"/>
      <c r="AH94" s="89"/>
      <c r="AI94" s="570"/>
      <c r="AJ94" s="2221"/>
      <c r="AK94" s="2221"/>
      <c r="AL94" s="2221"/>
      <c r="AM94" s="2221"/>
      <c r="AN94" s="2221"/>
      <c r="AO94" s="537"/>
      <c r="AP94" s="569"/>
      <c r="AQ94" s="2221"/>
      <c r="AR94" s="2221"/>
      <c r="AS94" s="2221"/>
      <c r="AT94" s="2221"/>
      <c r="AU94" s="2221"/>
      <c r="AV94" s="2221"/>
      <c r="AW94" s="2221"/>
      <c r="AX94" s="2221"/>
      <c r="AY94" s="540"/>
      <c r="AZ94" s="537"/>
    </row>
    <row r="95" spans="1:52" ht="27.75" customHeight="1">
      <c r="A95" s="2299"/>
      <c r="B95" s="2221"/>
      <c r="C95" s="2221"/>
      <c r="D95" s="2221"/>
      <c r="E95" s="2221"/>
      <c r="F95" s="2221"/>
      <c r="G95" s="2221"/>
      <c r="H95" s="2221"/>
      <c r="I95" s="2221"/>
      <c r="J95" s="2221"/>
      <c r="K95" s="2221"/>
      <c r="L95" s="2221"/>
      <c r="M95" s="2221"/>
      <c r="N95" s="2221"/>
      <c r="O95" s="2221"/>
      <c r="P95" s="2221"/>
      <c r="Q95" s="2221"/>
      <c r="R95" s="2221"/>
      <c r="S95" s="2221"/>
      <c r="T95" s="538"/>
      <c r="U95" s="538"/>
      <c r="V95" s="537"/>
      <c r="W95" s="537"/>
      <c r="X95" s="537"/>
      <c r="Y95" s="89"/>
      <c r="Z95" s="89"/>
      <c r="AA95" s="536"/>
      <c r="AB95" s="89"/>
      <c r="AC95" s="89"/>
      <c r="AD95" s="575"/>
      <c r="AE95" s="575"/>
      <c r="AF95" s="575"/>
      <c r="AG95" s="575"/>
      <c r="AH95" s="89"/>
      <c r="AI95" s="96"/>
      <c r="AJ95" s="89"/>
      <c r="AK95" s="89"/>
      <c r="AL95" s="89"/>
      <c r="AM95" s="89"/>
      <c r="AN95" s="89"/>
      <c r="AO95" s="89"/>
      <c r="AP95" s="569"/>
      <c r="AQ95" s="537"/>
      <c r="AR95" s="537"/>
      <c r="AS95" s="89"/>
      <c r="AT95" s="575"/>
      <c r="AU95" s="575"/>
      <c r="AV95" s="575"/>
      <c r="AW95" s="575"/>
      <c r="AX95" s="575"/>
      <c r="AY95" s="574"/>
      <c r="AZ95" s="537"/>
    </row>
    <row r="96" spans="1:52" ht="27.75" customHeight="1">
      <c r="A96" s="2299"/>
      <c r="B96" s="2221"/>
      <c r="C96" s="2221"/>
      <c r="D96" s="2221"/>
      <c r="E96" s="2221"/>
      <c r="F96" s="2221"/>
      <c r="G96" s="2221"/>
      <c r="H96" s="2221"/>
      <c r="I96" s="2221"/>
      <c r="J96" s="2221"/>
      <c r="K96" s="2221"/>
      <c r="L96" s="2221"/>
      <c r="M96" s="2221"/>
      <c r="N96" s="2221"/>
      <c r="O96" s="2221"/>
      <c r="P96" s="2221"/>
      <c r="Q96" s="2221"/>
      <c r="R96" s="2221"/>
      <c r="S96" s="2221"/>
      <c r="T96" s="89"/>
      <c r="U96" s="89"/>
      <c r="V96" s="89"/>
      <c r="W96" s="89"/>
      <c r="X96" s="89"/>
      <c r="Y96" s="89"/>
      <c r="Z96" s="89"/>
      <c r="AA96" s="536"/>
      <c r="AB96" s="89"/>
      <c r="AC96" s="89"/>
      <c r="AD96" s="89"/>
      <c r="AE96" s="89"/>
      <c r="AF96" s="89"/>
      <c r="AG96" s="89"/>
      <c r="AH96" s="89"/>
      <c r="AI96" s="96"/>
      <c r="AJ96" s="89"/>
      <c r="AK96" s="89"/>
      <c r="AL96" s="89"/>
      <c r="AM96" s="89"/>
      <c r="AN96" s="89"/>
      <c r="AO96" s="89"/>
      <c r="AP96" s="96"/>
      <c r="AQ96" s="89"/>
      <c r="AR96" s="89"/>
      <c r="AS96" s="89"/>
      <c r="AT96" s="89"/>
      <c r="AU96" s="89"/>
      <c r="AV96" s="89"/>
      <c r="AW96" s="89"/>
      <c r="AX96" s="89"/>
      <c r="AY96" s="535"/>
      <c r="AZ96" s="25"/>
    </row>
    <row r="97" spans="1:52" ht="27.75" customHeight="1" thickBot="1">
      <c r="A97" s="2299"/>
      <c r="B97" s="2263"/>
      <c r="C97" s="2263"/>
      <c r="D97" s="2263"/>
      <c r="E97" s="2263"/>
      <c r="F97" s="2263"/>
      <c r="G97" s="2263"/>
      <c r="H97" s="2263"/>
      <c r="I97" s="2263"/>
      <c r="J97" s="2263"/>
      <c r="K97" s="2263"/>
      <c r="L97" s="2263"/>
      <c r="M97" s="2263"/>
      <c r="N97" s="2263"/>
      <c r="O97" s="2263"/>
      <c r="P97" s="2263"/>
      <c r="Q97" s="2263"/>
      <c r="R97" s="2263"/>
      <c r="S97" s="2263"/>
      <c r="T97" s="89"/>
      <c r="U97" s="89"/>
      <c r="V97" s="89"/>
      <c r="W97" s="89"/>
      <c r="X97" s="89"/>
      <c r="Y97" s="89"/>
      <c r="Z97" s="89"/>
      <c r="AA97" s="536"/>
      <c r="AB97" s="2257"/>
      <c r="AC97" s="2257"/>
      <c r="AD97" s="2257"/>
      <c r="AE97" s="2257"/>
      <c r="AF97" s="2257"/>
      <c r="AG97" s="2257"/>
      <c r="AH97" s="89"/>
      <c r="AI97" s="164"/>
      <c r="AJ97" s="2257"/>
      <c r="AK97" s="2257"/>
      <c r="AL97" s="2257"/>
      <c r="AM97" s="2257"/>
      <c r="AN97" s="2257"/>
      <c r="AO97" s="89"/>
      <c r="AP97" s="96"/>
      <c r="AQ97" s="2257"/>
      <c r="AR97" s="2257"/>
      <c r="AS97" s="2257"/>
      <c r="AT97" s="2257"/>
      <c r="AU97" s="2257"/>
      <c r="AV97" s="2257"/>
      <c r="AW97" s="2257"/>
      <c r="AX97" s="2257"/>
      <c r="AY97" s="535"/>
      <c r="AZ97" s="25"/>
    </row>
    <row r="98" spans="1:52" ht="27.75" customHeight="1">
      <c r="A98" s="2299"/>
      <c r="B98" s="2202" t="s">
        <v>692</v>
      </c>
      <c r="C98" s="2203"/>
      <c r="D98" s="2203"/>
      <c r="E98" s="2203"/>
      <c r="F98" s="2203"/>
      <c r="G98" s="2203"/>
      <c r="H98" s="2203"/>
      <c r="I98" s="2203"/>
      <c r="J98" s="2203"/>
      <c r="K98" s="2203"/>
      <c r="L98" s="2203"/>
      <c r="M98" s="2203"/>
      <c r="N98" s="2203"/>
      <c r="O98" s="2203"/>
      <c r="P98" s="2203"/>
      <c r="Q98" s="2203"/>
      <c r="R98" s="2203"/>
      <c r="S98" s="2258"/>
      <c r="T98" s="89"/>
      <c r="U98" s="89"/>
      <c r="V98" s="89"/>
      <c r="W98" s="89"/>
      <c r="X98" s="89"/>
      <c r="Y98" s="89"/>
      <c r="Z98" s="89"/>
      <c r="AA98" s="536"/>
      <c r="AB98" s="2257"/>
      <c r="AC98" s="2257"/>
      <c r="AD98" s="2257"/>
      <c r="AE98" s="2257"/>
      <c r="AF98" s="2257"/>
      <c r="AG98" s="2257"/>
      <c r="AH98" s="573"/>
      <c r="AI98" s="572"/>
      <c r="AJ98" s="2221"/>
      <c r="AK98" s="2221"/>
      <c r="AL98" s="2221"/>
      <c r="AM98" s="2221"/>
      <c r="AN98" s="2221"/>
      <c r="AO98" s="542"/>
      <c r="AP98" s="571"/>
      <c r="AQ98" s="2221"/>
      <c r="AR98" s="2221"/>
      <c r="AS98" s="2221"/>
      <c r="AT98" s="2221"/>
      <c r="AU98" s="2221"/>
      <c r="AV98" s="2221"/>
      <c r="AW98" s="2221"/>
      <c r="AX98" s="2221"/>
      <c r="AY98" s="535"/>
      <c r="AZ98" s="25"/>
    </row>
    <row r="99" spans="1:52" ht="27.75" customHeight="1">
      <c r="A99" s="2299"/>
      <c r="B99" s="2205"/>
      <c r="C99" s="2206"/>
      <c r="D99" s="2206"/>
      <c r="E99" s="2206"/>
      <c r="F99" s="2206"/>
      <c r="G99" s="2206"/>
      <c r="H99" s="2206"/>
      <c r="I99" s="2206"/>
      <c r="J99" s="2206"/>
      <c r="K99" s="2206"/>
      <c r="L99" s="2206"/>
      <c r="M99" s="2206"/>
      <c r="N99" s="2206"/>
      <c r="O99" s="2206"/>
      <c r="P99" s="2206"/>
      <c r="Q99" s="2206"/>
      <c r="R99" s="2206"/>
      <c r="S99" s="2259"/>
      <c r="T99" s="89"/>
      <c r="U99" s="89"/>
      <c r="V99" s="89"/>
      <c r="W99" s="89"/>
      <c r="X99" s="89"/>
      <c r="Y99" s="89"/>
      <c r="Z99" s="89"/>
      <c r="AA99" s="536"/>
      <c r="AB99" s="2257"/>
      <c r="AC99" s="2257"/>
      <c r="AD99" s="2257"/>
      <c r="AE99" s="2257"/>
      <c r="AF99" s="2257"/>
      <c r="AG99" s="2257"/>
      <c r="AH99" s="89"/>
      <c r="AI99" s="570"/>
      <c r="AJ99" s="2221"/>
      <c r="AK99" s="2221"/>
      <c r="AL99" s="2221"/>
      <c r="AM99" s="2221"/>
      <c r="AN99" s="2221"/>
      <c r="AO99" s="537"/>
      <c r="AP99" s="569"/>
      <c r="AQ99" s="2221"/>
      <c r="AR99" s="2221"/>
      <c r="AS99" s="2221"/>
      <c r="AT99" s="2221"/>
      <c r="AU99" s="2221"/>
      <c r="AV99" s="2221"/>
      <c r="AW99" s="2221"/>
      <c r="AX99" s="2221"/>
      <c r="AY99" s="535"/>
      <c r="AZ99" s="25"/>
    </row>
    <row r="100" spans="1:52" ht="27.75" customHeight="1" thickBot="1">
      <c r="A100" s="2299"/>
      <c r="B100" s="2208"/>
      <c r="C100" s="2209"/>
      <c r="D100" s="2209"/>
      <c r="E100" s="2209"/>
      <c r="F100" s="2209"/>
      <c r="G100" s="2209"/>
      <c r="H100" s="2209"/>
      <c r="I100" s="2209"/>
      <c r="J100" s="2209"/>
      <c r="K100" s="2209"/>
      <c r="L100" s="2209"/>
      <c r="M100" s="2209"/>
      <c r="N100" s="2209"/>
      <c r="O100" s="2209"/>
      <c r="P100" s="2209"/>
      <c r="Q100" s="2209"/>
      <c r="R100" s="2209"/>
      <c r="S100" s="2260"/>
      <c r="T100" s="89"/>
      <c r="U100" s="89"/>
      <c r="V100" s="89"/>
      <c r="W100" s="89"/>
      <c r="X100" s="89"/>
      <c r="Y100" s="89"/>
      <c r="Z100" s="89"/>
      <c r="AA100" s="536"/>
      <c r="AB100" s="89"/>
      <c r="AC100" s="89"/>
      <c r="AD100" s="89"/>
      <c r="AE100" s="89"/>
      <c r="AF100" s="89"/>
      <c r="AG100" s="89"/>
      <c r="AH100" s="89"/>
      <c r="AI100" s="96"/>
      <c r="AJ100" s="89"/>
      <c r="AK100" s="89"/>
      <c r="AL100" s="89"/>
      <c r="AM100" s="89"/>
      <c r="AN100" s="89"/>
      <c r="AO100" s="89"/>
      <c r="AP100" s="96"/>
      <c r="AQ100" s="89"/>
      <c r="AR100" s="89"/>
      <c r="AS100" s="89"/>
      <c r="AT100" s="89"/>
      <c r="AU100" s="89"/>
      <c r="AV100" s="89"/>
      <c r="AW100" s="89"/>
      <c r="AX100" s="89"/>
      <c r="AY100" s="535"/>
      <c r="AZ100" s="25"/>
    </row>
    <row r="101" spans="1:52" ht="27.75" customHeight="1">
      <c r="A101" s="2299"/>
      <c r="B101" s="2261"/>
      <c r="C101" s="2261"/>
      <c r="D101" s="2261"/>
      <c r="E101" s="2261"/>
      <c r="F101" s="2261"/>
      <c r="G101" s="2261"/>
      <c r="H101" s="2261"/>
      <c r="I101" s="2261"/>
      <c r="J101" s="2261"/>
      <c r="K101" s="2261"/>
      <c r="L101" s="2261"/>
      <c r="M101" s="2261"/>
      <c r="N101" s="2261"/>
      <c r="O101" s="2261"/>
      <c r="P101" s="2261"/>
      <c r="Q101" s="2261"/>
      <c r="R101" s="2261"/>
      <c r="S101" s="2261"/>
      <c r="T101" s="89"/>
      <c r="U101" s="89"/>
      <c r="V101" s="89"/>
      <c r="W101" s="89"/>
      <c r="X101" s="89"/>
      <c r="Y101" s="89"/>
      <c r="Z101" s="89"/>
      <c r="AA101" s="536"/>
      <c r="AB101" s="89"/>
      <c r="AC101" s="89"/>
      <c r="AD101" s="89"/>
      <c r="AE101" s="89"/>
      <c r="AF101" s="89"/>
      <c r="AG101" s="89"/>
      <c r="AH101" s="89"/>
      <c r="AI101" s="164"/>
      <c r="AJ101" s="89"/>
      <c r="AK101" s="89"/>
      <c r="AL101" s="89"/>
      <c r="AM101" s="89"/>
      <c r="AN101" s="89"/>
      <c r="AO101" s="89"/>
      <c r="AP101" s="96"/>
      <c r="AQ101" s="89"/>
      <c r="AR101" s="89"/>
      <c r="AS101" s="89"/>
      <c r="AT101" s="89"/>
      <c r="AU101" s="89"/>
      <c r="AV101" s="89"/>
      <c r="AW101" s="89"/>
      <c r="AX101" s="89"/>
      <c r="AY101" s="535"/>
      <c r="AZ101" s="25"/>
    </row>
    <row r="102" spans="1:52" ht="27.75" customHeight="1">
      <c r="A102" s="2299"/>
      <c r="B102" s="2221"/>
      <c r="C102" s="2221"/>
      <c r="D102" s="2221"/>
      <c r="E102" s="2221"/>
      <c r="F102" s="2221"/>
      <c r="G102" s="2221"/>
      <c r="H102" s="2221"/>
      <c r="I102" s="2221"/>
      <c r="J102" s="2221"/>
      <c r="K102" s="2221"/>
      <c r="L102" s="2221"/>
      <c r="M102" s="2221"/>
      <c r="N102" s="2221"/>
      <c r="O102" s="2221"/>
      <c r="P102" s="2221"/>
      <c r="Q102" s="2221"/>
      <c r="R102" s="2221"/>
      <c r="S102" s="2221"/>
      <c r="T102" s="89"/>
      <c r="U102" s="89"/>
      <c r="V102" s="89"/>
      <c r="W102" s="89"/>
      <c r="X102" s="89"/>
      <c r="Y102" s="89"/>
      <c r="Z102" s="89"/>
      <c r="AA102" s="536"/>
      <c r="AB102" s="89"/>
      <c r="AC102" s="89"/>
      <c r="AD102" s="89"/>
      <c r="AE102" s="89"/>
      <c r="AF102" s="89"/>
      <c r="AG102" s="89"/>
      <c r="AH102" s="89"/>
      <c r="AI102" s="96"/>
      <c r="AJ102" s="89"/>
      <c r="AK102" s="89"/>
      <c r="AL102" s="89"/>
      <c r="AM102" s="89"/>
      <c r="AN102" s="89"/>
      <c r="AO102" s="89"/>
      <c r="AP102" s="96"/>
      <c r="AQ102" s="89"/>
      <c r="AR102" s="89"/>
      <c r="AS102" s="89"/>
      <c r="AT102" s="89"/>
      <c r="AU102" s="89"/>
      <c r="AV102" s="89"/>
      <c r="AW102" s="89"/>
      <c r="AX102" s="89"/>
      <c r="AY102" s="535"/>
      <c r="AZ102" s="25"/>
    </row>
    <row r="103" spans="1:52" ht="27.75" customHeight="1">
      <c r="A103" s="2299"/>
      <c r="B103" s="2221"/>
      <c r="C103" s="2221"/>
      <c r="D103" s="2221"/>
      <c r="E103" s="2221"/>
      <c r="F103" s="2221"/>
      <c r="G103" s="2221"/>
      <c r="H103" s="2221"/>
      <c r="I103" s="2221"/>
      <c r="J103" s="2221"/>
      <c r="K103" s="2221"/>
      <c r="L103" s="2221"/>
      <c r="M103" s="2221"/>
      <c r="N103" s="2221"/>
      <c r="O103" s="2221"/>
      <c r="P103" s="2221"/>
      <c r="Q103" s="2221"/>
      <c r="R103" s="2221"/>
      <c r="S103" s="2221"/>
      <c r="T103" s="89"/>
      <c r="U103" s="89"/>
      <c r="V103" s="89"/>
      <c r="W103" s="89"/>
      <c r="X103" s="89"/>
      <c r="Y103" s="89"/>
      <c r="Z103" s="89"/>
      <c r="AA103" s="568" t="s">
        <v>691</v>
      </c>
      <c r="AB103" s="566"/>
      <c r="AC103" s="566"/>
      <c r="AD103" s="566"/>
      <c r="AE103" s="566"/>
      <c r="AF103" s="566"/>
      <c r="AG103" s="566"/>
      <c r="AH103" s="566"/>
      <c r="AI103" s="567"/>
      <c r="AJ103" s="566"/>
      <c r="AK103" s="565"/>
      <c r="AL103" s="565"/>
      <c r="AM103" s="565"/>
      <c r="AN103" s="565"/>
      <c r="AO103" s="565"/>
      <c r="AP103" s="96"/>
      <c r="AQ103" s="2242"/>
      <c r="AR103" s="2242"/>
      <c r="AS103" s="2242"/>
      <c r="AT103" s="2242"/>
      <c r="AU103" s="2242"/>
      <c r="AV103" s="2242"/>
      <c r="AW103" s="2242"/>
      <c r="AX103" s="2242"/>
      <c r="AY103" s="535"/>
      <c r="AZ103" s="25"/>
    </row>
    <row r="104" spans="1:52" ht="27.75" customHeight="1">
      <c r="A104" s="2299"/>
      <c r="B104" s="2221"/>
      <c r="C104" s="2221"/>
      <c r="D104" s="2221"/>
      <c r="E104" s="2221"/>
      <c r="F104" s="2221"/>
      <c r="G104" s="2221"/>
      <c r="H104" s="2221"/>
      <c r="I104" s="2221"/>
      <c r="J104" s="2221"/>
      <c r="K104" s="2221"/>
      <c r="L104" s="2221"/>
      <c r="M104" s="2221"/>
      <c r="N104" s="2221"/>
      <c r="O104" s="2221"/>
      <c r="P104" s="2221"/>
      <c r="Q104" s="2221"/>
      <c r="R104" s="2221"/>
      <c r="S104" s="2221"/>
      <c r="T104" s="89"/>
      <c r="U104" s="89"/>
      <c r="V104" s="89"/>
      <c r="W104" s="89"/>
      <c r="X104" s="89"/>
      <c r="Y104" s="89"/>
      <c r="Z104" s="89"/>
      <c r="AA104" s="568" t="s">
        <v>690</v>
      </c>
      <c r="AB104" s="566"/>
      <c r="AC104" s="566"/>
      <c r="AD104" s="566"/>
      <c r="AE104" s="566"/>
      <c r="AF104" s="566"/>
      <c r="AG104" s="566"/>
      <c r="AH104" s="566"/>
      <c r="AI104" s="567"/>
      <c r="AJ104" s="566"/>
      <c r="AK104" s="565"/>
      <c r="AL104" s="565"/>
      <c r="AM104" s="565"/>
      <c r="AN104" s="565"/>
      <c r="AO104" s="565"/>
      <c r="AP104" s="96"/>
      <c r="AQ104" s="2221"/>
      <c r="AR104" s="2221"/>
      <c r="AS104" s="2221"/>
      <c r="AT104" s="2221"/>
      <c r="AU104" s="2221"/>
      <c r="AV104" s="2221"/>
      <c r="AW104" s="2221"/>
      <c r="AX104" s="2221"/>
      <c r="AY104" s="535"/>
      <c r="AZ104" s="25"/>
    </row>
    <row r="105" spans="1:52" ht="27.75" customHeight="1" thickBot="1">
      <c r="A105" s="2299"/>
      <c r="B105" s="2262"/>
      <c r="C105" s="2262"/>
      <c r="D105" s="2262"/>
      <c r="E105" s="2262"/>
      <c r="F105" s="2262"/>
      <c r="G105" s="2262"/>
      <c r="H105" s="2262"/>
      <c r="I105" s="2262"/>
      <c r="J105" s="2262"/>
      <c r="K105" s="2262"/>
      <c r="L105" s="2262"/>
      <c r="M105" s="2262"/>
      <c r="N105" s="2262"/>
      <c r="O105" s="2262"/>
      <c r="P105" s="2262"/>
      <c r="Q105" s="2262"/>
      <c r="R105" s="2262"/>
      <c r="S105" s="2262"/>
      <c r="T105" s="89"/>
      <c r="U105" s="89"/>
      <c r="V105" s="89"/>
      <c r="W105" s="89"/>
      <c r="X105" s="89"/>
      <c r="Y105" s="89"/>
      <c r="Z105" s="89"/>
      <c r="AA105" s="568" t="s">
        <v>689</v>
      </c>
      <c r="AB105" s="566"/>
      <c r="AC105" s="566"/>
      <c r="AD105" s="566"/>
      <c r="AE105" s="566"/>
      <c r="AF105" s="566"/>
      <c r="AG105" s="566"/>
      <c r="AH105" s="566"/>
      <c r="AI105" s="567"/>
      <c r="AJ105" s="566"/>
      <c r="AK105" s="565"/>
      <c r="AL105" s="565"/>
      <c r="AM105" s="565"/>
      <c r="AN105" s="565"/>
      <c r="AO105" s="89"/>
      <c r="AP105" s="96"/>
      <c r="AQ105" s="2263"/>
      <c r="AR105" s="2263"/>
      <c r="AS105" s="2263"/>
      <c r="AT105" s="2263"/>
      <c r="AU105" s="2263"/>
      <c r="AV105" s="2263"/>
      <c r="AW105" s="2263"/>
      <c r="AX105" s="2263"/>
      <c r="AY105" s="535"/>
      <c r="AZ105" s="25"/>
    </row>
    <row r="106" spans="1:52" ht="27.75" customHeight="1">
      <c r="A106" s="2299"/>
      <c r="B106" s="549"/>
      <c r="C106" s="530"/>
      <c r="D106" s="530"/>
      <c r="E106" s="530"/>
      <c r="F106" s="530"/>
      <c r="G106" s="2281" t="s">
        <v>688</v>
      </c>
      <c r="H106" s="2282"/>
      <c r="I106" s="2282"/>
      <c r="J106" s="2282"/>
      <c r="K106" s="2282"/>
      <c r="L106" s="2282"/>
      <c r="M106" s="2282"/>
      <c r="N106" s="2282"/>
      <c r="O106" s="2282"/>
      <c r="P106" s="2282"/>
      <c r="Q106" s="2283"/>
      <c r="R106" s="89"/>
      <c r="S106" s="89"/>
      <c r="T106" s="89"/>
      <c r="U106" s="89"/>
      <c r="V106" s="89"/>
      <c r="W106" s="89"/>
      <c r="X106" s="89"/>
      <c r="Y106" s="89"/>
      <c r="Z106" s="89"/>
      <c r="AA106" s="2248" t="s">
        <v>687</v>
      </c>
      <c r="AB106" s="2249"/>
      <c r="AC106" s="564"/>
      <c r="AD106" s="564"/>
      <c r="AE106" s="564"/>
      <c r="AF106" s="564"/>
      <c r="AG106" s="564"/>
      <c r="AH106" s="564"/>
      <c r="AI106" s="2293" t="s">
        <v>686</v>
      </c>
      <c r="AJ106" s="2294"/>
      <c r="AK106" s="2294"/>
      <c r="AL106" s="150"/>
      <c r="AM106" s="150"/>
      <c r="AN106" s="150"/>
      <c r="AO106" s="150"/>
      <c r="AP106" s="2287"/>
      <c r="AQ106" s="2288"/>
      <c r="AR106" s="2288"/>
      <c r="AS106" s="2288"/>
      <c r="AT106" s="2288"/>
      <c r="AU106" s="2288"/>
      <c r="AV106" s="2288"/>
      <c r="AW106" s="2288"/>
      <c r="AX106" s="2288"/>
      <c r="AY106" s="2289"/>
      <c r="AZ106" s="25"/>
    </row>
    <row r="107" spans="1:52" ht="27.75" customHeight="1" thickBot="1">
      <c r="A107" s="2299"/>
      <c r="B107" s="536"/>
      <c r="C107" s="89"/>
      <c r="D107" s="89"/>
      <c r="E107" s="89"/>
      <c r="F107" s="89"/>
      <c r="G107" s="2284"/>
      <c r="H107" s="2285"/>
      <c r="I107" s="2285"/>
      <c r="J107" s="2285"/>
      <c r="K107" s="2285"/>
      <c r="L107" s="2285"/>
      <c r="M107" s="2285"/>
      <c r="N107" s="2285"/>
      <c r="O107" s="2285"/>
      <c r="P107" s="2285"/>
      <c r="Q107" s="2286"/>
      <c r="R107" s="89"/>
      <c r="S107" s="89"/>
      <c r="T107" s="89"/>
      <c r="U107" s="89"/>
      <c r="V107" s="2268" t="s">
        <v>685</v>
      </c>
      <c r="W107" s="2268"/>
      <c r="X107" s="2268"/>
      <c r="Y107" s="2268"/>
      <c r="Z107" s="2269"/>
      <c r="AA107" s="2278"/>
      <c r="AB107" s="2279"/>
      <c r="AC107" s="2279"/>
      <c r="AD107" s="2279"/>
      <c r="AE107" s="2279"/>
      <c r="AF107" s="2279"/>
      <c r="AG107" s="2279"/>
      <c r="AH107" s="2280"/>
      <c r="AI107" s="2295"/>
      <c r="AJ107" s="2279"/>
      <c r="AK107" s="2279"/>
      <c r="AL107" s="2279"/>
      <c r="AM107" s="2279"/>
      <c r="AN107" s="2279"/>
      <c r="AO107" s="2296"/>
      <c r="AP107" s="2290"/>
      <c r="AQ107" s="2291"/>
      <c r="AR107" s="2291"/>
      <c r="AS107" s="2291"/>
      <c r="AT107" s="2291"/>
      <c r="AU107" s="2291"/>
      <c r="AV107" s="2291"/>
      <c r="AW107" s="2291"/>
      <c r="AX107" s="2291"/>
      <c r="AY107" s="2292"/>
      <c r="AZ107" s="25"/>
    </row>
    <row r="108" spans="1:52" ht="27.75" customHeight="1">
      <c r="A108" s="2299"/>
      <c r="B108" s="2247" t="s">
        <v>684</v>
      </c>
      <c r="C108" s="2234"/>
      <c r="D108" s="2242"/>
      <c r="E108" s="2242"/>
      <c r="F108" s="2242"/>
      <c r="G108" s="2242"/>
      <c r="H108" s="2242"/>
      <c r="I108" s="2242"/>
      <c r="J108" s="2242"/>
      <c r="K108" s="2242"/>
      <c r="L108" s="2242"/>
      <c r="M108" s="2242"/>
      <c r="N108" s="2242"/>
      <c r="O108" s="2242"/>
      <c r="P108" s="89"/>
      <c r="Q108" s="535"/>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25"/>
    </row>
    <row r="109" spans="1:52" ht="27.75" customHeight="1">
      <c r="A109" s="2299"/>
      <c r="B109" s="2247" t="s">
        <v>683</v>
      </c>
      <c r="C109" s="2234"/>
      <c r="D109" s="2242"/>
      <c r="E109" s="2242"/>
      <c r="F109" s="2242"/>
      <c r="G109" s="2242"/>
      <c r="H109" s="2242"/>
      <c r="I109" s="2242"/>
      <c r="J109" s="2242"/>
      <c r="K109" s="2242"/>
      <c r="L109" s="2242"/>
      <c r="M109" s="2242"/>
      <c r="N109" s="2242"/>
      <c r="O109" s="2242"/>
      <c r="P109" s="89"/>
      <c r="Q109" s="535"/>
      <c r="R109" s="89"/>
      <c r="S109" s="89"/>
      <c r="T109" s="89"/>
      <c r="U109" s="89"/>
      <c r="V109" s="89"/>
      <c r="W109" s="89"/>
      <c r="X109" s="89"/>
      <c r="Y109" s="89"/>
      <c r="Z109" s="89"/>
      <c r="AA109" s="89"/>
      <c r="AB109" s="89"/>
      <c r="AC109" s="89"/>
      <c r="AD109" s="89"/>
      <c r="AE109" s="89"/>
      <c r="AF109" s="89"/>
      <c r="AG109" s="89"/>
      <c r="AH109" s="89"/>
      <c r="AI109" s="89"/>
      <c r="AJ109" s="89"/>
      <c r="AK109" s="89"/>
      <c r="AL109" s="2272" t="s">
        <v>682</v>
      </c>
      <c r="AM109" s="2272"/>
      <c r="AN109" s="2272"/>
      <c r="AO109" s="2272"/>
      <c r="AP109" s="2272"/>
      <c r="AQ109" s="2272"/>
      <c r="AR109" s="2272"/>
      <c r="AS109" s="2272"/>
      <c r="AT109" s="2272"/>
      <c r="AU109" s="2272"/>
      <c r="AV109" s="2272"/>
      <c r="AW109" s="2272"/>
      <c r="AX109" s="2272"/>
      <c r="AY109" s="2272"/>
      <c r="AZ109" s="25"/>
    </row>
    <row r="110" spans="1:52" ht="27.75" customHeight="1" thickBot="1">
      <c r="A110" s="2299"/>
      <c r="B110" s="533"/>
      <c r="C110" s="532"/>
      <c r="D110" s="532"/>
      <c r="E110" s="532"/>
      <c r="F110" s="532"/>
      <c r="G110" s="532"/>
      <c r="H110" s="532"/>
      <c r="I110" s="532"/>
      <c r="J110" s="532"/>
      <c r="K110" s="532"/>
      <c r="L110" s="532"/>
      <c r="M110" s="532"/>
      <c r="N110" s="532"/>
      <c r="O110" s="532"/>
      <c r="P110" s="532"/>
      <c r="Q110" s="531"/>
      <c r="R110" s="89"/>
      <c r="S110" s="89"/>
      <c r="T110" s="89"/>
      <c r="U110" s="89"/>
      <c r="V110" s="89"/>
      <c r="W110" s="89"/>
      <c r="X110" s="89"/>
      <c r="Y110" s="89"/>
      <c r="Z110" s="89"/>
      <c r="AA110" s="89"/>
      <c r="AB110" s="89"/>
      <c r="AC110" s="89"/>
      <c r="AD110" s="89"/>
      <c r="AE110" s="89"/>
      <c r="AF110" s="89"/>
      <c r="AG110" s="89"/>
      <c r="AH110" s="89"/>
      <c r="AI110" s="89"/>
      <c r="AJ110" s="89"/>
      <c r="AK110" s="89"/>
      <c r="AL110" s="2276"/>
      <c r="AM110" s="2221"/>
      <c r="AN110" s="2221"/>
      <c r="AO110" s="2221"/>
      <c r="AP110" s="2221"/>
      <c r="AQ110" s="2221"/>
      <c r="AR110" s="2221"/>
      <c r="AS110" s="2221"/>
      <c r="AT110" s="2221"/>
      <c r="AU110" s="2221"/>
      <c r="AV110" s="2221"/>
      <c r="AW110" s="2221"/>
      <c r="AX110" s="2221"/>
      <c r="AY110" s="2277"/>
      <c r="AZ110" s="25"/>
    </row>
    <row r="111" spans="1:52" ht="27.75" customHeight="1" thickBot="1">
      <c r="A111" s="2299"/>
      <c r="B111" s="89"/>
      <c r="C111" s="434"/>
      <c r="D111" s="434"/>
      <c r="E111" s="434"/>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2245" t="s">
        <v>681</v>
      </c>
      <c r="AM111" s="2245"/>
      <c r="AN111" s="2245"/>
      <c r="AO111" s="2245"/>
      <c r="AP111" s="2245"/>
      <c r="AQ111" s="2245"/>
      <c r="AR111" s="2245"/>
      <c r="AS111" s="2245"/>
      <c r="AT111" s="2245"/>
      <c r="AU111" s="2245"/>
      <c r="AV111" s="2245"/>
      <c r="AW111" s="2245"/>
      <c r="AX111" s="2245"/>
      <c r="AY111" s="2245"/>
      <c r="AZ111" s="25"/>
    </row>
    <row r="112" spans="1:52" ht="27.75" customHeight="1">
      <c r="A112" s="2299"/>
      <c r="B112" s="2202" t="s">
        <v>680</v>
      </c>
      <c r="C112" s="2203"/>
      <c r="D112" s="2203"/>
      <c r="E112" s="2203"/>
      <c r="F112" s="2203"/>
      <c r="G112" s="2203"/>
      <c r="H112" s="2203"/>
      <c r="I112" s="2203"/>
      <c r="J112" s="2203"/>
      <c r="K112" s="2203"/>
      <c r="L112" s="2203"/>
      <c r="M112" s="2203"/>
      <c r="N112" s="2203"/>
      <c r="O112" s="2203"/>
      <c r="P112" s="2203"/>
      <c r="Q112" s="2203"/>
      <c r="R112" s="2203"/>
      <c r="S112" s="2203"/>
      <c r="T112" s="2203"/>
      <c r="U112" s="2203"/>
      <c r="V112" s="2203"/>
      <c r="W112" s="2203"/>
      <c r="X112" s="2203"/>
      <c r="Y112" s="2203"/>
      <c r="Z112" s="2203"/>
      <c r="AA112" s="2203"/>
      <c r="AB112" s="2203"/>
      <c r="AC112" s="2203"/>
      <c r="AD112" s="2258"/>
      <c r="AE112" s="89"/>
      <c r="AF112" s="89"/>
      <c r="AG112" s="89"/>
      <c r="AH112" s="89"/>
      <c r="AI112" s="89"/>
      <c r="AJ112" s="89"/>
      <c r="AK112" s="89"/>
      <c r="AL112" s="2276"/>
      <c r="AM112" s="2221"/>
      <c r="AN112" s="2221"/>
      <c r="AO112" s="2221"/>
      <c r="AP112" s="2221"/>
      <c r="AQ112" s="2221"/>
      <c r="AR112" s="2221"/>
      <c r="AS112" s="2221"/>
      <c r="AT112" s="2221"/>
      <c r="AU112" s="2221"/>
      <c r="AV112" s="2221"/>
      <c r="AW112" s="2221"/>
      <c r="AX112" s="2221"/>
      <c r="AY112" s="2277"/>
      <c r="AZ112" s="25"/>
    </row>
    <row r="113" spans="1:58" ht="27.75" customHeight="1">
      <c r="A113" s="2299"/>
      <c r="B113" s="2205"/>
      <c r="C113" s="2206"/>
      <c r="D113" s="2206"/>
      <c r="E113" s="2206"/>
      <c r="F113" s="2206"/>
      <c r="G113" s="2206"/>
      <c r="H113" s="2206"/>
      <c r="I113" s="2206"/>
      <c r="J113" s="2206"/>
      <c r="K113" s="2206"/>
      <c r="L113" s="2206"/>
      <c r="M113" s="2206"/>
      <c r="N113" s="2206"/>
      <c r="O113" s="2206"/>
      <c r="P113" s="2206"/>
      <c r="Q113" s="2206"/>
      <c r="R113" s="2206"/>
      <c r="S113" s="2206"/>
      <c r="T113" s="2206"/>
      <c r="U113" s="2206"/>
      <c r="V113" s="2206"/>
      <c r="W113" s="2206"/>
      <c r="X113" s="2206"/>
      <c r="Y113" s="2206"/>
      <c r="Z113" s="2206"/>
      <c r="AA113" s="2206"/>
      <c r="AB113" s="2206"/>
      <c r="AC113" s="2206"/>
      <c r="AD113" s="2259"/>
      <c r="AE113" s="89"/>
      <c r="AF113" s="89"/>
      <c r="AG113" s="89"/>
      <c r="AH113" s="89"/>
      <c r="AI113" s="434"/>
      <c r="AJ113" s="89"/>
      <c r="AK113" s="89"/>
      <c r="AL113" s="2245" t="s">
        <v>679</v>
      </c>
      <c r="AM113" s="2245"/>
      <c r="AN113" s="2245"/>
      <c r="AO113" s="2245"/>
      <c r="AP113" s="2245"/>
      <c r="AQ113" s="2245"/>
      <c r="AR113" s="2245"/>
      <c r="AS113" s="2245"/>
      <c r="AT113" s="2245"/>
      <c r="AU113" s="2245"/>
      <c r="AV113" s="2245"/>
      <c r="AW113" s="2245"/>
      <c r="AX113" s="2245"/>
      <c r="AY113" s="2245"/>
      <c r="AZ113" s="25"/>
    </row>
    <row r="114" spans="1:58" ht="27.75" customHeight="1" thickBot="1">
      <c r="A114" s="2299"/>
      <c r="B114" s="2208"/>
      <c r="C114" s="2209"/>
      <c r="D114" s="2209"/>
      <c r="E114" s="2209"/>
      <c r="F114" s="2209"/>
      <c r="G114" s="2209"/>
      <c r="H114" s="2209"/>
      <c r="I114" s="2209"/>
      <c r="J114" s="2209"/>
      <c r="K114" s="2209"/>
      <c r="L114" s="2209"/>
      <c r="M114" s="2209"/>
      <c r="N114" s="2209"/>
      <c r="O114" s="2209"/>
      <c r="P114" s="2209"/>
      <c r="Q114" s="2209"/>
      <c r="R114" s="2209"/>
      <c r="S114" s="2209"/>
      <c r="T114" s="2209"/>
      <c r="U114" s="2209"/>
      <c r="V114" s="2209"/>
      <c r="W114" s="2209"/>
      <c r="X114" s="2209"/>
      <c r="Y114" s="2209"/>
      <c r="Z114" s="2209"/>
      <c r="AA114" s="2209"/>
      <c r="AB114" s="2209"/>
      <c r="AC114" s="2209"/>
      <c r="AD114" s="2260"/>
      <c r="AE114" s="89"/>
      <c r="AF114" s="89"/>
      <c r="AG114" s="89"/>
      <c r="AH114" s="89"/>
      <c r="AI114" s="434"/>
      <c r="AJ114" s="89"/>
      <c r="AK114" s="89"/>
      <c r="AL114" s="2276"/>
      <c r="AM114" s="2221"/>
      <c r="AN114" s="2221"/>
      <c r="AO114" s="2221"/>
      <c r="AP114" s="2221"/>
      <c r="AQ114" s="2221"/>
      <c r="AR114" s="2221"/>
      <c r="AS114" s="2221"/>
      <c r="AT114" s="2221"/>
      <c r="AU114" s="2221"/>
      <c r="AV114" s="2221"/>
      <c r="AW114" s="2221"/>
      <c r="AX114" s="2221"/>
      <c r="AY114" s="2277"/>
      <c r="AZ114" s="25"/>
      <c r="BC114" s="529"/>
      <c r="BD114" s="529"/>
      <c r="BE114" s="529"/>
      <c r="BF114" s="529"/>
    </row>
    <row r="115" spans="1:58" ht="14.25" customHeight="1">
      <c r="A115" s="2299"/>
      <c r="B115" s="89"/>
      <c r="C115" s="434"/>
      <c r="D115" s="434"/>
      <c r="E115" s="434"/>
      <c r="F115" s="89"/>
      <c r="G115" s="89"/>
      <c r="H115" s="89"/>
      <c r="I115" s="89"/>
      <c r="J115" s="89"/>
      <c r="K115" s="89"/>
      <c r="L115" s="89"/>
      <c r="M115" s="89"/>
      <c r="N115" s="89"/>
      <c r="O115" s="89"/>
      <c r="P115" s="89"/>
      <c r="Q115" s="89"/>
      <c r="R115" s="89"/>
      <c r="S115" s="89"/>
      <c r="T115" s="89"/>
      <c r="U115" s="89"/>
      <c r="V115" s="89"/>
      <c r="W115" s="89"/>
      <c r="X115" s="2265" t="s">
        <v>678</v>
      </c>
      <c r="Y115" s="2265"/>
      <c r="Z115" s="2265"/>
      <c r="AA115" s="2265"/>
      <c r="AB115" s="2265"/>
      <c r="AC115" s="89"/>
      <c r="AD115" s="89"/>
      <c r="AE115" s="89"/>
      <c r="AF115" s="89"/>
      <c r="AG115" s="89"/>
      <c r="AH115" s="89"/>
      <c r="AI115" s="89"/>
      <c r="AJ115" s="89"/>
      <c r="AK115" s="89"/>
      <c r="AL115" s="2270" t="s">
        <v>677</v>
      </c>
      <c r="AM115" s="2270"/>
      <c r="AN115" s="2270"/>
      <c r="AO115" s="2270"/>
      <c r="AP115" s="2270"/>
      <c r="AQ115" s="2270"/>
      <c r="AR115" s="2270"/>
      <c r="AS115" s="2270"/>
      <c r="AT115" s="2270"/>
      <c r="AU115" s="2270"/>
      <c r="AV115" s="2270"/>
      <c r="AW115" s="2270"/>
      <c r="AX115" s="2270"/>
      <c r="AY115" s="2270"/>
      <c r="AZ115" s="25"/>
      <c r="BC115" s="529"/>
      <c r="BD115" s="529"/>
      <c r="BE115" s="529"/>
      <c r="BF115" s="529"/>
    </row>
    <row r="116" spans="1:58" ht="14.25" customHeight="1">
      <c r="B116" s="2"/>
      <c r="I116" s="89"/>
      <c r="J116" s="89"/>
      <c r="K116" s="89"/>
      <c r="L116" s="89"/>
      <c r="M116" s="89"/>
      <c r="N116" s="89"/>
      <c r="O116" s="89"/>
      <c r="P116" s="89"/>
      <c r="Q116" s="89"/>
      <c r="R116" s="89"/>
      <c r="S116" s="89"/>
      <c r="T116" s="89"/>
      <c r="U116" s="89"/>
      <c r="X116" s="2266"/>
      <c r="Y116" s="2266"/>
      <c r="Z116" s="2266"/>
      <c r="AA116" s="2266"/>
      <c r="AB116" s="2266"/>
      <c r="AE116" s="89"/>
      <c r="AF116" s="89"/>
      <c r="AG116" s="89"/>
      <c r="AH116" s="89"/>
      <c r="AI116" s="89"/>
      <c r="AJ116" s="89"/>
      <c r="AK116" s="89"/>
      <c r="AL116" s="2271"/>
      <c r="AM116" s="2271"/>
      <c r="AN116" s="2271"/>
      <c r="AO116" s="2271"/>
      <c r="AP116" s="2271"/>
      <c r="AQ116" s="2271"/>
      <c r="AR116" s="2271"/>
      <c r="AS116" s="2271"/>
      <c r="AT116" s="2271"/>
      <c r="AU116" s="2271"/>
      <c r="AV116" s="2271"/>
      <c r="AW116" s="2271"/>
      <c r="AX116" s="2271"/>
      <c r="AY116" s="2271"/>
      <c r="AZ116" s="25"/>
      <c r="BC116" s="529"/>
      <c r="BD116" s="529"/>
      <c r="BE116" s="529"/>
      <c r="BF116" s="529"/>
    </row>
    <row r="117" spans="1:58" ht="14.25" customHeight="1">
      <c r="B117" s="2"/>
      <c r="I117" s="89"/>
      <c r="J117" s="89"/>
      <c r="K117" s="89"/>
      <c r="L117" s="89"/>
      <c r="M117" s="89"/>
      <c r="N117" s="89"/>
      <c r="O117" s="89"/>
      <c r="P117" s="89"/>
      <c r="Q117" s="89"/>
      <c r="R117" s="89"/>
      <c r="S117" s="89"/>
      <c r="T117" s="89"/>
      <c r="U117" s="89"/>
      <c r="X117" s="2266"/>
      <c r="Y117" s="2266"/>
      <c r="Z117" s="2266"/>
      <c r="AA117" s="2266"/>
      <c r="AB117" s="2266"/>
      <c r="AE117" s="89"/>
      <c r="AF117" s="89"/>
      <c r="AG117" s="89"/>
      <c r="AH117" s="89"/>
      <c r="AI117" s="89"/>
      <c r="AJ117" s="89"/>
      <c r="AK117" s="89"/>
      <c r="AL117" s="2238"/>
      <c r="AM117" s="2239"/>
      <c r="AN117" s="2239"/>
      <c r="AO117" s="2239"/>
      <c r="AP117" s="2239"/>
      <c r="AQ117" s="2239"/>
      <c r="AR117" s="2239"/>
      <c r="AS117" s="2239"/>
      <c r="AT117" s="2239"/>
      <c r="AU117" s="2239"/>
      <c r="AV117" s="2239"/>
      <c r="AW117" s="2239"/>
      <c r="AX117" s="2239"/>
      <c r="AY117" s="2240"/>
      <c r="AZ117" s="25"/>
      <c r="BC117" s="563">
        <v>12</v>
      </c>
      <c r="BD117" s="562">
        <v>24</v>
      </c>
      <c r="BE117" s="529"/>
      <c r="BF117" s="529"/>
    </row>
    <row r="118" spans="1:58" ht="14.25" customHeight="1">
      <c r="B118" s="2298" t="s">
        <v>676</v>
      </c>
      <c r="C118" s="2298"/>
      <c r="D118" s="2298"/>
      <c r="E118" s="2298"/>
      <c r="F118" s="2298"/>
      <c r="G118" s="2298"/>
      <c r="H118" s="2298"/>
      <c r="I118" s="545"/>
      <c r="J118" s="545"/>
      <c r="K118" s="545"/>
      <c r="L118" s="545"/>
      <c r="M118" s="545"/>
      <c r="N118" s="545"/>
      <c r="O118" s="545"/>
      <c r="P118" s="545"/>
      <c r="Q118" s="545"/>
      <c r="R118" s="545"/>
      <c r="S118" s="545"/>
      <c r="T118" s="545"/>
      <c r="U118" s="545"/>
      <c r="V118" s="2238">
        <v>12</v>
      </c>
      <c r="W118" s="2239"/>
      <c r="X118" s="2240"/>
      <c r="Y118" s="545"/>
      <c r="Z118" s="545"/>
      <c r="AA118" s="545"/>
      <c r="AB118" s="2238">
        <v>24</v>
      </c>
      <c r="AC118" s="2239"/>
      <c r="AD118" s="2240"/>
      <c r="AE118" s="89"/>
      <c r="AF118" s="89"/>
      <c r="AG118" s="89"/>
      <c r="AH118" s="89"/>
      <c r="AI118" s="89"/>
      <c r="AJ118" s="89"/>
      <c r="AK118" s="89"/>
      <c r="AL118" s="2241"/>
      <c r="AM118" s="2242"/>
      <c r="AN118" s="2242"/>
      <c r="AO118" s="2242"/>
      <c r="AP118" s="2242"/>
      <c r="AQ118" s="2242"/>
      <c r="AR118" s="2242"/>
      <c r="AS118" s="2242"/>
      <c r="AT118" s="2242"/>
      <c r="AU118" s="2242"/>
      <c r="AV118" s="2242"/>
      <c r="AW118" s="2242"/>
      <c r="AX118" s="2242"/>
      <c r="AY118" s="2243"/>
      <c r="AZ118" s="25"/>
      <c r="BC118" s="563" t="s">
        <v>675</v>
      </c>
      <c r="BD118" s="562" t="s">
        <v>674</v>
      </c>
      <c r="BE118" s="529"/>
      <c r="BF118" s="529"/>
    </row>
    <row r="119" spans="1:58" ht="14.25" customHeight="1">
      <c r="B119" s="2298"/>
      <c r="C119" s="2298"/>
      <c r="D119" s="2298"/>
      <c r="E119" s="2298"/>
      <c r="F119" s="2298"/>
      <c r="G119" s="2298"/>
      <c r="H119" s="2298"/>
      <c r="I119" s="560"/>
      <c r="J119" s="560"/>
      <c r="K119" s="560"/>
      <c r="L119" s="560"/>
      <c r="M119" s="560"/>
      <c r="N119" s="560"/>
      <c r="O119" s="560"/>
      <c r="P119" s="560"/>
      <c r="Q119" s="560"/>
      <c r="R119" s="560"/>
      <c r="S119" s="560"/>
      <c r="T119" s="560"/>
      <c r="U119" s="560"/>
      <c r="V119" s="2241"/>
      <c r="W119" s="2242"/>
      <c r="X119" s="2243"/>
      <c r="Y119" s="560"/>
      <c r="Z119" s="560"/>
      <c r="AA119" s="560"/>
      <c r="AB119" s="2241"/>
      <c r="AC119" s="2242"/>
      <c r="AD119" s="2243"/>
      <c r="AE119" s="434"/>
      <c r="AF119" s="434"/>
      <c r="AG119" s="434"/>
      <c r="AH119" s="434"/>
      <c r="AI119" s="434"/>
      <c r="AJ119" s="434"/>
      <c r="AK119" s="434"/>
      <c r="AL119" s="2244" t="s">
        <v>673</v>
      </c>
      <c r="AM119" s="2244"/>
      <c r="AN119" s="2244"/>
      <c r="AO119" s="2244"/>
      <c r="AP119" s="2244"/>
      <c r="AQ119" s="2244"/>
      <c r="AR119" s="2244"/>
      <c r="AS119" s="2244"/>
      <c r="AT119" s="2244"/>
      <c r="AU119" s="2244"/>
      <c r="AV119" s="2244"/>
      <c r="AW119" s="2244"/>
      <c r="AX119" s="2244"/>
      <c r="AY119" s="2244"/>
      <c r="AZ119" s="25"/>
      <c r="BC119" s="529"/>
      <c r="BD119" s="529"/>
      <c r="BE119" s="529"/>
      <c r="BF119" s="529"/>
    </row>
    <row r="120" spans="1:58" ht="14.25" customHeight="1">
      <c r="B120" s="545"/>
      <c r="C120" s="545"/>
      <c r="D120" s="545"/>
      <c r="E120" s="545"/>
      <c r="F120" s="545"/>
      <c r="G120" s="545"/>
      <c r="H120" s="545"/>
      <c r="I120" s="560"/>
      <c r="J120" s="560"/>
      <c r="K120" s="560"/>
      <c r="L120" s="560"/>
      <c r="M120" s="560"/>
      <c r="N120" s="560"/>
      <c r="O120" s="560"/>
      <c r="P120" s="560"/>
      <c r="Q120" s="561"/>
      <c r="R120" s="542"/>
      <c r="S120" s="542"/>
      <c r="T120" s="542"/>
      <c r="U120" s="542"/>
      <c r="V120" s="542"/>
      <c r="W120" s="542"/>
      <c r="X120" s="542"/>
      <c r="Y120" s="560"/>
      <c r="Z120" s="560"/>
      <c r="AA120" s="560"/>
      <c r="AB120" s="545"/>
      <c r="AC120" s="545"/>
      <c r="AD120" s="545"/>
      <c r="AE120" s="434"/>
      <c r="AF120" s="104"/>
      <c r="AG120" s="183"/>
      <c r="AH120" s="183"/>
      <c r="AI120" s="183"/>
      <c r="AJ120" s="183"/>
      <c r="AK120" s="183"/>
      <c r="AL120" s="2272"/>
      <c r="AM120" s="2272"/>
      <c r="AN120" s="2272"/>
      <c r="AO120" s="2272"/>
      <c r="AP120" s="2272"/>
      <c r="AQ120" s="2272"/>
      <c r="AR120" s="2272"/>
      <c r="AS120" s="2272"/>
      <c r="AT120" s="2272"/>
      <c r="AU120" s="2272"/>
      <c r="AV120" s="2272"/>
      <c r="AW120" s="2272"/>
      <c r="AX120" s="2272"/>
      <c r="AY120" s="2272"/>
      <c r="AZ120" s="25"/>
      <c r="BC120" s="529"/>
      <c r="BD120" s="529"/>
      <c r="BE120" s="529"/>
      <c r="BF120" s="529"/>
    </row>
    <row r="121" spans="1:58" ht="14.25" customHeight="1">
      <c r="B121" s="545"/>
      <c r="C121" s="545"/>
      <c r="D121" s="545"/>
      <c r="E121" s="545"/>
      <c r="F121" s="545"/>
      <c r="G121" s="545"/>
      <c r="H121" s="545"/>
      <c r="I121" s="560"/>
      <c r="J121" s="560"/>
      <c r="K121" s="560"/>
      <c r="L121" s="560"/>
      <c r="M121" s="560"/>
      <c r="N121" s="560"/>
      <c r="O121" s="560"/>
      <c r="P121" s="560"/>
      <c r="Q121" s="560"/>
      <c r="R121" s="560"/>
      <c r="S121" s="560"/>
      <c r="T121" s="560"/>
      <c r="U121" s="560"/>
      <c r="V121" s="560"/>
      <c r="W121" s="560"/>
      <c r="X121" s="560"/>
      <c r="Y121" s="560"/>
      <c r="Z121" s="560"/>
      <c r="AA121" s="560"/>
      <c r="AB121" s="545"/>
      <c r="AC121" s="545"/>
      <c r="AD121" s="545"/>
      <c r="AE121" s="434"/>
      <c r="AF121" s="434"/>
      <c r="AG121" s="434"/>
      <c r="AH121" s="434"/>
      <c r="AI121" s="434"/>
      <c r="AJ121" s="434"/>
      <c r="AK121" s="434"/>
      <c r="AL121" s="2238"/>
      <c r="AM121" s="2239"/>
      <c r="AN121" s="2239"/>
      <c r="AO121" s="2239"/>
      <c r="AP121" s="2239"/>
      <c r="AQ121" s="2239"/>
      <c r="AR121" s="2239"/>
      <c r="AS121" s="2239"/>
      <c r="AT121" s="2239"/>
      <c r="AU121" s="2239"/>
      <c r="AV121" s="2239"/>
      <c r="AW121" s="2239"/>
      <c r="AX121" s="2239"/>
      <c r="AY121" s="2240"/>
      <c r="AZ121" s="25"/>
      <c r="BC121" s="529"/>
      <c r="BD121" s="529"/>
      <c r="BE121" s="529"/>
      <c r="BF121" s="529"/>
    </row>
    <row r="122" spans="1:58" ht="14.25" customHeight="1">
      <c r="B122" s="2297" t="s">
        <v>672</v>
      </c>
      <c r="C122" s="2297"/>
      <c r="D122" s="2297"/>
      <c r="E122" s="2297"/>
      <c r="F122" s="2297"/>
      <c r="G122" s="2297"/>
      <c r="H122" s="2297"/>
      <c r="I122" s="561"/>
      <c r="J122" s="561"/>
      <c r="K122" s="561"/>
      <c r="L122" s="560"/>
      <c r="M122" s="560"/>
      <c r="N122" s="560"/>
      <c r="O122" s="560"/>
      <c r="P122" s="560"/>
      <c r="Q122" s="561"/>
      <c r="R122" s="561"/>
      <c r="S122" s="561"/>
      <c r="T122" s="560"/>
      <c r="U122" s="560"/>
      <c r="V122" s="560"/>
      <c r="W122" s="560"/>
      <c r="X122" s="561"/>
      <c r="Y122" s="561"/>
      <c r="Z122" s="561"/>
      <c r="AA122" s="560"/>
      <c r="AB122" s="2238"/>
      <c r="AC122" s="2239"/>
      <c r="AD122" s="2240"/>
      <c r="AE122" s="104"/>
      <c r="AF122" s="104"/>
      <c r="AG122" s="434"/>
      <c r="AH122" s="434"/>
      <c r="AI122" s="434"/>
      <c r="AJ122" s="434"/>
      <c r="AK122" s="434"/>
      <c r="AL122" s="2241"/>
      <c r="AM122" s="2242"/>
      <c r="AN122" s="2242"/>
      <c r="AO122" s="2242"/>
      <c r="AP122" s="2242"/>
      <c r="AQ122" s="2242"/>
      <c r="AR122" s="2242"/>
      <c r="AS122" s="2242"/>
      <c r="AT122" s="2242"/>
      <c r="AU122" s="2242"/>
      <c r="AV122" s="2242"/>
      <c r="AW122" s="2242"/>
      <c r="AX122" s="2242"/>
      <c r="AY122" s="2243"/>
      <c r="AZ122" s="25"/>
      <c r="BC122" s="529"/>
      <c r="BD122" s="529"/>
      <c r="BE122" s="529"/>
      <c r="BF122" s="529"/>
    </row>
    <row r="123" spans="1:58" ht="14.25" customHeight="1">
      <c r="B123" s="2297"/>
      <c r="C123" s="2297"/>
      <c r="D123" s="2297"/>
      <c r="E123" s="2297"/>
      <c r="F123" s="2297"/>
      <c r="G123" s="2297"/>
      <c r="H123" s="2297"/>
      <c r="I123" s="560"/>
      <c r="J123" s="560"/>
      <c r="K123" s="560"/>
      <c r="L123" s="560"/>
      <c r="M123" s="560"/>
      <c r="N123" s="560"/>
      <c r="O123" s="560"/>
      <c r="P123" s="560"/>
      <c r="Q123" s="560"/>
      <c r="R123" s="560"/>
      <c r="S123" s="560"/>
      <c r="T123" s="560"/>
      <c r="U123" s="560"/>
      <c r="V123" s="560"/>
      <c r="W123" s="560"/>
      <c r="X123" s="560"/>
      <c r="Y123" s="560"/>
      <c r="Z123" s="560"/>
      <c r="AA123" s="560"/>
      <c r="AB123" s="2241"/>
      <c r="AC123" s="2242"/>
      <c r="AD123" s="2243"/>
      <c r="AE123" s="434"/>
      <c r="AF123" s="434"/>
      <c r="AG123" s="434"/>
      <c r="AH123" s="434"/>
      <c r="AI123" s="434"/>
      <c r="AJ123" s="434"/>
      <c r="AK123" s="434"/>
      <c r="AL123" s="2244" t="s">
        <v>671</v>
      </c>
      <c r="AM123" s="2244"/>
      <c r="AN123" s="2244"/>
      <c r="AO123" s="2244"/>
      <c r="AP123" s="2244"/>
      <c r="AQ123" s="2244"/>
      <c r="AR123" s="2244"/>
      <c r="AS123" s="2244"/>
      <c r="AT123" s="2244"/>
      <c r="AU123" s="2244"/>
      <c r="AV123" s="2244"/>
      <c r="AW123" s="2244"/>
      <c r="AX123" s="2244"/>
      <c r="AY123" s="2244"/>
      <c r="AZ123" s="25"/>
    </row>
    <row r="124" spans="1:58" ht="14.25" customHeight="1">
      <c r="B124" s="560"/>
      <c r="C124" s="560"/>
      <c r="D124" s="560"/>
      <c r="E124" s="560"/>
      <c r="F124" s="560"/>
      <c r="G124" s="560"/>
      <c r="H124" s="560"/>
      <c r="I124" s="560"/>
      <c r="J124" s="560"/>
      <c r="K124" s="560"/>
      <c r="L124" s="560"/>
      <c r="M124" s="560"/>
      <c r="N124" s="560"/>
      <c r="O124" s="560"/>
      <c r="P124" s="560"/>
      <c r="Q124" s="560"/>
      <c r="R124" s="560"/>
      <c r="S124" s="560"/>
      <c r="T124" s="560"/>
      <c r="U124" s="560"/>
      <c r="V124" s="560"/>
      <c r="W124" s="560"/>
      <c r="X124" s="560"/>
      <c r="Y124" s="560"/>
      <c r="Z124" s="560"/>
      <c r="AA124" s="560"/>
      <c r="AB124" s="545"/>
      <c r="AC124" s="545"/>
      <c r="AD124" s="545"/>
      <c r="AE124" s="434"/>
      <c r="AF124" s="434"/>
      <c r="AG124" s="434"/>
      <c r="AH124" s="434"/>
      <c r="AI124" s="434"/>
      <c r="AJ124" s="434"/>
      <c r="AK124" s="434"/>
      <c r="AL124" s="2245"/>
      <c r="AM124" s="2245"/>
      <c r="AN124" s="2245"/>
      <c r="AO124" s="2245"/>
      <c r="AP124" s="2245"/>
      <c r="AQ124" s="2245"/>
      <c r="AR124" s="2245"/>
      <c r="AS124" s="2245"/>
      <c r="AT124" s="2245"/>
      <c r="AU124" s="2245"/>
      <c r="AV124" s="2245"/>
      <c r="AW124" s="2245"/>
      <c r="AX124" s="2245"/>
      <c r="AY124" s="2245"/>
      <c r="AZ124" s="25"/>
    </row>
    <row r="125" spans="1:58" ht="14.25" customHeight="1">
      <c r="B125" s="545"/>
      <c r="C125" s="537"/>
      <c r="D125" s="537"/>
      <c r="E125" s="537"/>
      <c r="F125" s="537"/>
      <c r="G125" s="537"/>
      <c r="H125" s="537"/>
      <c r="I125" s="556"/>
      <c r="J125" s="559"/>
      <c r="K125" s="558"/>
      <c r="L125" s="558"/>
      <c r="M125" s="556"/>
      <c r="N125" s="556"/>
      <c r="O125" s="556"/>
      <c r="P125" s="556"/>
      <c r="Q125" s="556"/>
      <c r="R125" s="556"/>
      <c r="S125" s="556"/>
      <c r="T125" s="556"/>
      <c r="U125" s="556"/>
      <c r="V125" s="556"/>
      <c r="W125" s="556"/>
      <c r="X125" s="556"/>
      <c r="Y125" s="556"/>
      <c r="Z125" s="556"/>
      <c r="AA125" s="556"/>
      <c r="AB125" s="2238"/>
      <c r="AC125" s="2239"/>
      <c r="AD125" s="2240"/>
      <c r="AE125" s="88"/>
      <c r="AF125" s="88"/>
      <c r="AG125" s="88"/>
      <c r="AH125" s="88"/>
      <c r="AI125" s="88"/>
      <c r="AJ125" s="88"/>
      <c r="AK125" s="555"/>
      <c r="AL125" s="2238"/>
      <c r="AM125" s="2239"/>
      <c r="AN125" s="2239"/>
      <c r="AO125" s="2239"/>
      <c r="AP125" s="2239"/>
      <c r="AQ125" s="2239"/>
      <c r="AR125" s="2239"/>
      <c r="AS125" s="2239"/>
      <c r="AT125" s="2239"/>
      <c r="AU125" s="2239"/>
      <c r="AV125" s="2239"/>
      <c r="AW125" s="2239"/>
      <c r="AX125" s="2239"/>
      <c r="AY125" s="2240"/>
      <c r="AZ125" s="25"/>
    </row>
    <row r="126" spans="1:58" ht="14.25" customHeight="1">
      <c r="B126" s="537" t="s">
        <v>670</v>
      </c>
      <c r="C126" s="537"/>
      <c r="D126" s="537"/>
      <c r="E126" s="537"/>
      <c r="F126" s="537"/>
      <c r="G126" s="537"/>
      <c r="H126" s="537"/>
      <c r="I126" s="556"/>
      <c r="J126" s="558"/>
      <c r="K126" s="558"/>
      <c r="L126" s="558"/>
      <c r="M126" s="556"/>
      <c r="N126" s="556"/>
      <c r="O126" s="556"/>
      <c r="P126" s="556"/>
      <c r="Q126" s="556"/>
      <c r="R126" s="556"/>
      <c r="S126" s="556"/>
      <c r="T126" s="556"/>
      <c r="U126" s="556"/>
      <c r="V126" s="556"/>
      <c r="W126" s="556"/>
      <c r="X126" s="556"/>
      <c r="Y126" s="556"/>
      <c r="Z126" s="556"/>
      <c r="AA126" s="556"/>
      <c r="AB126" s="2241"/>
      <c r="AC126" s="2242"/>
      <c r="AD126" s="2243"/>
      <c r="AE126" s="88"/>
      <c r="AF126" s="88"/>
      <c r="AG126" s="88"/>
      <c r="AH126" s="88"/>
      <c r="AI126" s="88"/>
      <c r="AK126" s="554"/>
      <c r="AL126" s="2241"/>
      <c r="AM126" s="2242"/>
      <c r="AN126" s="2242"/>
      <c r="AO126" s="2242"/>
      <c r="AP126" s="2242"/>
      <c r="AQ126" s="2242"/>
      <c r="AR126" s="2242"/>
      <c r="AS126" s="2242"/>
      <c r="AT126" s="2242"/>
      <c r="AU126" s="2242"/>
      <c r="AV126" s="2242"/>
      <c r="AW126" s="2242"/>
      <c r="AX126" s="2242"/>
      <c r="AY126" s="2243"/>
      <c r="AZ126" s="25"/>
    </row>
    <row r="127" spans="1:58" ht="14.25" customHeight="1">
      <c r="B127" s="2273"/>
      <c r="C127" s="2273"/>
      <c r="D127" s="2273"/>
      <c r="E127" s="2273"/>
      <c r="F127" s="2273"/>
      <c r="G127" s="2273"/>
      <c r="H127" s="2273"/>
      <c r="I127" s="2273"/>
      <c r="J127" s="2273"/>
      <c r="K127" s="2273"/>
      <c r="L127" s="2273"/>
      <c r="M127" s="2273"/>
      <c r="N127" s="2273"/>
      <c r="O127" s="2273"/>
      <c r="P127" s="2273"/>
      <c r="Q127" s="2273"/>
      <c r="R127" s="2273"/>
      <c r="S127" s="2273"/>
      <c r="T127" s="2273"/>
      <c r="U127" s="2273"/>
      <c r="V127" s="2273"/>
      <c r="W127" s="2273"/>
      <c r="X127" s="2273"/>
      <c r="Y127" s="2273"/>
      <c r="Z127" s="2273"/>
      <c r="AA127" s="2273"/>
      <c r="AB127" s="2273"/>
      <c r="AC127" s="2273"/>
      <c r="AD127" s="2273"/>
      <c r="AE127" s="88"/>
      <c r="AF127" s="88"/>
      <c r="AG127" s="88"/>
      <c r="AH127" s="88"/>
      <c r="AI127" s="88"/>
      <c r="AJ127" s="171"/>
      <c r="AK127" s="88"/>
      <c r="AL127" s="2244" t="s">
        <v>669</v>
      </c>
      <c r="AM127" s="2244"/>
      <c r="AN127" s="2244"/>
      <c r="AO127" s="2244"/>
      <c r="AP127" s="2244"/>
      <c r="AQ127" s="2244"/>
      <c r="AR127" s="2244"/>
      <c r="AS127" s="2244"/>
      <c r="AT127" s="2244"/>
      <c r="AU127" s="2244"/>
      <c r="AV127" s="2244"/>
      <c r="AW127" s="2244"/>
      <c r="AX127" s="2244"/>
      <c r="AY127" s="2244"/>
      <c r="AZ127" s="25"/>
    </row>
    <row r="128" spans="1:58" ht="14.25" customHeight="1">
      <c r="B128" s="2273"/>
      <c r="C128" s="2273"/>
      <c r="D128" s="2273"/>
      <c r="E128" s="2273"/>
      <c r="F128" s="2273"/>
      <c r="G128" s="2273"/>
      <c r="H128" s="2273"/>
      <c r="I128" s="2273"/>
      <c r="J128" s="2273"/>
      <c r="K128" s="2273"/>
      <c r="L128" s="2273"/>
      <c r="M128" s="2273"/>
      <c r="N128" s="2273"/>
      <c r="O128" s="2273"/>
      <c r="P128" s="2273"/>
      <c r="Q128" s="2273"/>
      <c r="R128" s="2273"/>
      <c r="S128" s="2273"/>
      <c r="T128" s="2273"/>
      <c r="U128" s="2273"/>
      <c r="V128" s="2273"/>
      <c r="W128" s="2273"/>
      <c r="X128" s="2273"/>
      <c r="Y128" s="2273"/>
      <c r="Z128" s="2273"/>
      <c r="AA128" s="2273"/>
      <c r="AB128" s="2273"/>
      <c r="AC128" s="2273"/>
      <c r="AD128" s="2273"/>
      <c r="AE128" s="88"/>
      <c r="AF128" s="88"/>
      <c r="AG128" s="88"/>
      <c r="AH128" s="88"/>
      <c r="AI128" s="88"/>
      <c r="AJ128" s="171"/>
      <c r="AK128" s="88"/>
      <c r="AL128" s="2245"/>
      <c r="AM128" s="2245"/>
      <c r="AN128" s="2245"/>
      <c r="AO128" s="2245"/>
      <c r="AP128" s="2245"/>
      <c r="AQ128" s="2245"/>
      <c r="AR128" s="2245"/>
      <c r="AS128" s="2245"/>
      <c r="AT128" s="2245"/>
      <c r="AU128" s="2245"/>
      <c r="AV128" s="2245"/>
      <c r="AW128" s="2245"/>
      <c r="AX128" s="2245"/>
      <c r="AY128" s="2245"/>
      <c r="AZ128" s="25"/>
    </row>
    <row r="129" spans="2:52" ht="14.25" customHeight="1">
      <c r="B129" s="2274"/>
      <c r="C129" s="2274"/>
      <c r="D129" s="2274"/>
      <c r="E129" s="2274"/>
      <c r="F129" s="2274"/>
      <c r="G129" s="2274"/>
      <c r="H129" s="2274"/>
      <c r="I129" s="2274"/>
      <c r="J129" s="2274"/>
      <c r="K129" s="2274"/>
      <c r="L129" s="2274"/>
      <c r="M129" s="2274"/>
      <c r="N129" s="2274"/>
      <c r="O129" s="2274"/>
      <c r="P129" s="2274"/>
      <c r="Q129" s="2274"/>
      <c r="R129" s="2274"/>
      <c r="S129" s="2274"/>
      <c r="T129" s="2274"/>
      <c r="U129" s="2274"/>
      <c r="V129" s="2274"/>
      <c r="W129" s="2274"/>
      <c r="X129" s="2274"/>
      <c r="Y129" s="2274"/>
      <c r="Z129" s="2274"/>
      <c r="AA129" s="2274"/>
      <c r="AB129" s="2274"/>
      <c r="AC129" s="2274"/>
      <c r="AD129" s="2274"/>
      <c r="AE129" s="88"/>
      <c r="AF129" s="88"/>
      <c r="AG129" s="88"/>
      <c r="AH129" s="88"/>
      <c r="AI129" s="88"/>
      <c r="AJ129" s="171"/>
      <c r="AK129" s="88"/>
      <c r="AL129" s="2238"/>
      <c r="AM129" s="2239"/>
      <c r="AN129" s="2239"/>
      <c r="AO129" s="2239"/>
      <c r="AP129" s="2239"/>
      <c r="AQ129" s="2239"/>
      <c r="AR129" s="2239"/>
      <c r="AS129" s="2239"/>
      <c r="AT129" s="2239"/>
      <c r="AU129" s="2239"/>
      <c r="AV129" s="2239"/>
      <c r="AW129" s="2239"/>
      <c r="AX129" s="2239"/>
      <c r="AY129" s="2240"/>
      <c r="AZ129" s="25"/>
    </row>
    <row r="130" spans="2:52" ht="14.25" customHeight="1">
      <c r="B130" s="2275" t="s">
        <v>668</v>
      </c>
      <c r="C130" s="2275"/>
      <c r="D130" s="2275"/>
      <c r="E130" s="2275"/>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171"/>
      <c r="AK130" s="88"/>
      <c r="AL130" s="2241"/>
      <c r="AM130" s="2242"/>
      <c r="AN130" s="2242"/>
      <c r="AO130" s="2242"/>
      <c r="AP130" s="2242"/>
      <c r="AQ130" s="2242"/>
      <c r="AR130" s="2242"/>
      <c r="AS130" s="2242"/>
      <c r="AT130" s="2242"/>
      <c r="AU130" s="2242"/>
      <c r="AV130" s="2242"/>
      <c r="AW130" s="2242"/>
      <c r="AX130" s="2242"/>
      <c r="AY130" s="2243"/>
      <c r="AZ130" s="25"/>
    </row>
    <row r="131" spans="2:52" ht="14.25" customHeight="1">
      <c r="B131" s="2273"/>
      <c r="C131" s="2273"/>
      <c r="D131" s="2273"/>
      <c r="E131" s="2273"/>
      <c r="F131" s="2273"/>
      <c r="G131" s="2273"/>
      <c r="H131" s="2273"/>
      <c r="I131" s="2273"/>
      <c r="J131" s="2273"/>
      <c r="K131" s="2273"/>
      <c r="L131" s="2273"/>
      <c r="M131" s="2273"/>
      <c r="N131" s="2273"/>
      <c r="O131" s="2273"/>
      <c r="P131" s="2273"/>
      <c r="Q131" s="2273"/>
      <c r="R131" s="2273"/>
      <c r="S131" s="2273"/>
      <c r="T131" s="2273"/>
      <c r="U131" s="2273"/>
      <c r="V131" s="2273"/>
      <c r="W131" s="2273"/>
      <c r="X131" s="2273"/>
      <c r="Y131" s="2273"/>
      <c r="Z131" s="2273"/>
      <c r="AA131" s="2273"/>
      <c r="AB131" s="2273"/>
      <c r="AC131" s="2273"/>
      <c r="AD131" s="2273"/>
      <c r="AE131" s="88"/>
      <c r="AF131" s="88"/>
      <c r="AG131" s="88"/>
      <c r="AH131" s="88"/>
      <c r="AI131" s="88"/>
      <c r="AJ131" s="171"/>
      <c r="AK131" s="88"/>
      <c r="AL131" s="2244" t="s">
        <v>667</v>
      </c>
      <c r="AM131" s="2244"/>
      <c r="AN131" s="2244"/>
      <c r="AO131" s="2244"/>
      <c r="AP131" s="2244"/>
      <c r="AQ131" s="2244"/>
      <c r="AR131" s="2244"/>
      <c r="AS131" s="2244"/>
      <c r="AT131" s="2244"/>
      <c r="AU131" s="2244"/>
      <c r="AV131" s="2244"/>
      <c r="AW131" s="2244"/>
      <c r="AX131" s="2244"/>
      <c r="AY131" s="2244"/>
      <c r="AZ131" s="25"/>
    </row>
    <row r="132" spans="2:52" ht="14.25" customHeight="1">
      <c r="B132" s="2273"/>
      <c r="C132" s="2273"/>
      <c r="D132" s="2273"/>
      <c r="E132" s="2273"/>
      <c r="F132" s="2273"/>
      <c r="G132" s="2273"/>
      <c r="H132" s="2273"/>
      <c r="I132" s="2273"/>
      <c r="J132" s="2273"/>
      <c r="K132" s="2273"/>
      <c r="L132" s="2273"/>
      <c r="M132" s="2273"/>
      <c r="N132" s="2273"/>
      <c r="O132" s="2273"/>
      <c r="P132" s="2273"/>
      <c r="Q132" s="2273"/>
      <c r="R132" s="2273"/>
      <c r="S132" s="2273"/>
      <c r="T132" s="2273"/>
      <c r="U132" s="2273"/>
      <c r="V132" s="2273"/>
      <c r="W132" s="2273"/>
      <c r="X132" s="2273"/>
      <c r="Y132" s="2273"/>
      <c r="Z132" s="2273"/>
      <c r="AA132" s="2273"/>
      <c r="AB132" s="2273"/>
      <c r="AC132" s="2273"/>
      <c r="AD132" s="2273"/>
      <c r="AE132" s="88"/>
      <c r="AF132" s="88"/>
      <c r="AG132" s="88"/>
      <c r="AH132" s="88"/>
      <c r="AI132" s="88"/>
      <c r="AJ132" s="171"/>
      <c r="AK132" s="171"/>
      <c r="AL132" s="2245"/>
      <c r="AM132" s="2245"/>
      <c r="AN132" s="2245"/>
      <c r="AO132" s="2245"/>
      <c r="AP132" s="2245"/>
      <c r="AQ132" s="2245"/>
      <c r="AR132" s="2245"/>
      <c r="AS132" s="2245"/>
      <c r="AT132" s="2245"/>
      <c r="AU132" s="2245"/>
      <c r="AV132" s="2245"/>
      <c r="AW132" s="2245"/>
      <c r="AX132" s="2245"/>
      <c r="AY132" s="2245"/>
      <c r="AZ132" s="25"/>
    </row>
    <row r="133" spans="2:52" ht="14.25" customHeight="1">
      <c r="B133" s="2274"/>
      <c r="C133" s="2274"/>
      <c r="D133" s="2274"/>
      <c r="E133" s="2274"/>
      <c r="F133" s="2274"/>
      <c r="G133" s="2274"/>
      <c r="H133" s="2274"/>
      <c r="I133" s="2274"/>
      <c r="J133" s="2274"/>
      <c r="K133" s="2274"/>
      <c r="L133" s="2274"/>
      <c r="M133" s="2274"/>
      <c r="N133" s="2274"/>
      <c r="O133" s="2274"/>
      <c r="P133" s="2274"/>
      <c r="Q133" s="2274"/>
      <c r="R133" s="2274"/>
      <c r="S133" s="2274"/>
      <c r="T133" s="2274"/>
      <c r="U133" s="2274"/>
      <c r="V133" s="2274"/>
      <c r="W133" s="2274"/>
      <c r="X133" s="2274"/>
      <c r="Y133" s="2274"/>
      <c r="Z133" s="2274"/>
      <c r="AA133" s="2274"/>
      <c r="AB133" s="2274"/>
      <c r="AC133" s="2274"/>
      <c r="AD133" s="2274"/>
      <c r="AE133" s="88"/>
      <c r="AF133" s="88"/>
      <c r="AG133" s="88"/>
      <c r="AH133" s="88"/>
      <c r="AI133" s="88"/>
      <c r="AJ133" s="171"/>
      <c r="AK133" s="171"/>
      <c r="AL133" s="2238"/>
      <c r="AM133" s="2239"/>
      <c r="AN133" s="2239"/>
      <c r="AO133" s="2239"/>
      <c r="AP133" s="2239"/>
      <c r="AQ133" s="2239"/>
      <c r="AR133" s="2239"/>
      <c r="AS133" s="2239"/>
      <c r="AT133" s="2239"/>
      <c r="AU133" s="2239"/>
      <c r="AV133" s="2239"/>
      <c r="AW133" s="2239"/>
      <c r="AX133" s="2239"/>
      <c r="AY133" s="2240"/>
      <c r="AZ133" s="25"/>
    </row>
    <row r="134" spans="2:52" ht="14.25" customHeight="1">
      <c r="B134" s="2275" t="s">
        <v>666</v>
      </c>
      <c r="C134" s="2275"/>
      <c r="D134" s="2275"/>
      <c r="E134" s="2275"/>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171"/>
      <c r="AK134" s="171"/>
      <c r="AL134" s="2241"/>
      <c r="AM134" s="2242"/>
      <c r="AN134" s="2242"/>
      <c r="AO134" s="2242"/>
      <c r="AP134" s="2242"/>
      <c r="AQ134" s="2242"/>
      <c r="AR134" s="2242"/>
      <c r="AS134" s="2242"/>
      <c r="AT134" s="2242"/>
      <c r="AU134" s="2242"/>
      <c r="AV134" s="2242"/>
      <c r="AW134" s="2242"/>
      <c r="AX134" s="2242"/>
      <c r="AY134" s="2243"/>
      <c r="AZ134" s="25"/>
    </row>
    <row r="135" spans="2:52" ht="14.25" customHeight="1">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171"/>
      <c r="AK135" s="171"/>
      <c r="AL135" s="2267"/>
      <c r="AM135" s="2267"/>
      <c r="AN135" s="2267"/>
      <c r="AO135" s="2267"/>
      <c r="AP135" s="2267"/>
      <c r="AQ135" s="2267"/>
      <c r="AR135" s="2267"/>
      <c r="AS135" s="2267"/>
      <c r="AT135" s="2267"/>
      <c r="AU135" s="2267"/>
      <c r="AV135" s="2267"/>
      <c r="AW135" s="2267"/>
      <c r="AX135" s="2267"/>
      <c r="AY135" s="2267"/>
      <c r="AZ135" s="25"/>
    </row>
    <row r="136" spans="2:52" ht="14.25" customHeight="1">
      <c r="B136" s="2273"/>
      <c r="C136" s="2273"/>
      <c r="D136" s="2273"/>
      <c r="E136" s="2273"/>
      <c r="F136" s="2273"/>
      <c r="G136" s="2273"/>
      <c r="H136" s="2273"/>
      <c r="I136" s="2273"/>
      <c r="J136" s="2273"/>
      <c r="K136" s="2273"/>
      <c r="L136" s="2273"/>
      <c r="M136" s="2273"/>
      <c r="N136" s="2273"/>
      <c r="O136" s="2273"/>
      <c r="P136" s="2273"/>
      <c r="Q136" s="2273"/>
      <c r="R136" s="2273"/>
      <c r="S136" s="2273"/>
      <c r="T136" s="2273"/>
      <c r="U136" s="2273"/>
      <c r="V136" s="2273"/>
      <c r="W136" s="2273"/>
      <c r="X136" s="2273"/>
      <c r="Y136" s="2273"/>
      <c r="Z136" s="2273"/>
      <c r="AA136" s="2273"/>
      <c r="AB136" s="2273"/>
      <c r="AC136" s="2273"/>
      <c r="AD136" s="2273"/>
      <c r="AE136" s="88"/>
      <c r="AF136" s="88"/>
      <c r="AG136" s="88"/>
      <c r="AH136" s="88"/>
      <c r="AI136" s="88"/>
      <c r="AJ136" s="171"/>
      <c r="AK136" s="557"/>
      <c r="AL136" s="2267"/>
      <c r="AM136" s="2267"/>
      <c r="AN136" s="2267"/>
      <c r="AO136" s="2267"/>
      <c r="AP136" s="2267"/>
      <c r="AQ136" s="2267"/>
      <c r="AR136" s="2267"/>
      <c r="AS136" s="2267"/>
      <c r="AT136" s="2267"/>
      <c r="AU136" s="2267"/>
      <c r="AV136" s="2267"/>
      <c r="AW136" s="2267"/>
      <c r="AX136" s="2267"/>
      <c r="AY136" s="2267"/>
      <c r="AZ136" s="25"/>
    </row>
    <row r="137" spans="2:52" ht="14.25" customHeight="1">
      <c r="B137" s="2274"/>
      <c r="C137" s="2274"/>
      <c r="D137" s="2274"/>
      <c r="E137" s="2274"/>
      <c r="F137" s="2274"/>
      <c r="G137" s="2274"/>
      <c r="H137" s="2274"/>
      <c r="I137" s="2274"/>
      <c r="J137" s="2274"/>
      <c r="K137" s="2274"/>
      <c r="L137" s="2274"/>
      <c r="M137" s="2274"/>
      <c r="N137" s="2274"/>
      <c r="O137" s="2274"/>
      <c r="P137" s="2274"/>
      <c r="Q137" s="2274"/>
      <c r="R137" s="2274"/>
      <c r="S137" s="2274"/>
      <c r="T137" s="2274"/>
      <c r="U137" s="2274"/>
      <c r="V137" s="2274"/>
      <c r="W137" s="2274"/>
      <c r="X137" s="2274"/>
      <c r="Y137" s="2274"/>
      <c r="Z137" s="2274"/>
      <c r="AA137" s="2274"/>
      <c r="AB137" s="2274"/>
      <c r="AC137" s="2274"/>
      <c r="AD137" s="2274"/>
      <c r="AE137" s="551"/>
      <c r="AF137" s="88"/>
      <c r="AG137" s="88"/>
      <c r="AH137" s="88"/>
      <c r="AI137" s="88"/>
      <c r="AJ137" s="171"/>
      <c r="AK137" s="88"/>
      <c r="AL137" s="88"/>
      <c r="AM137" s="88"/>
      <c r="AN137" s="88"/>
      <c r="AO137" s="88"/>
      <c r="AP137" s="88"/>
      <c r="AQ137" s="88"/>
      <c r="AR137" s="88"/>
      <c r="AS137" s="88"/>
      <c r="AT137" s="88"/>
      <c r="AU137" s="88"/>
      <c r="AV137" s="551"/>
      <c r="AW137" s="551"/>
      <c r="AX137" s="88"/>
      <c r="AY137" s="88"/>
      <c r="AZ137" s="25"/>
    </row>
    <row r="138" spans="2:52" ht="14.25" customHeight="1">
      <c r="B138" s="2264" t="s">
        <v>665</v>
      </c>
      <c r="C138" s="2264"/>
      <c r="D138" s="2264"/>
      <c r="E138" s="2264"/>
      <c r="F138" s="2264"/>
      <c r="G138" s="2264"/>
      <c r="H138" s="2264"/>
      <c r="I138" s="556"/>
      <c r="J138" s="88"/>
      <c r="K138" s="88"/>
      <c r="L138" s="88"/>
      <c r="M138" s="88"/>
      <c r="N138" s="555"/>
      <c r="O138" s="554"/>
      <c r="P138" s="88"/>
      <c r="Q138" s="88"/>
      <c r="R138" s="88"/>
      <c r="S138" s="88"/>
      <c r="T138" s="88"/>
      <c r="U138" s="88"/>
      <c r="V138" s="88"/>
      <c r="W138" s="88"/>
      <c r="X138" s="88"/>
      <c r="Y138" s="88"/>
      <c r="Z138" s="88"/>
      <c r="AA138" s="88"/>
      <c r="AB138" s="88"/>
      <c r="AC138" s="88"/>
      <c r="AD138" s="551"/>
      <c r="AE138" s="551"/>
      <c r="AF138" s="88"/>
      <c r="AG138" s="88"/>
      <c r="AH138" s="88"/>
      <c r="AI138" s="553"/>
      <c r="AJ138" s="552"/>
      <c r="AK138" s="88"/>
      <c r="AL138" s="2267"/>
      <c r="AM138" s="2267"/>
      <c r="AN138" s="2267"/>
      <c r="AO138" s="2267"/>
      <c r="AP138" s="2267"/>
      <c r="AQ138" s="2267"/>
      <c r="AR138" s="2267"/>
      <c r="AS138" s="2267"/>
      <c r="AT138" s="2267"/>
      <c r="AU138" s="2267"/>
      <c r="AV138" s="2267"/>
      <c r="AW138" s="2267"/>
      <c r="AX138" s="2267"/>
      <c r="AY138" s="2267"/>
      <c r="AZ138" s="25"/>
    </row>
    <row r="139" spans="2:52" ht="14.25" customHeight="1">
      <c r="B139" s="2264"/>
      <c r="C139" s="2264"/>
      <c r="D139" s="2264"/>
      <c r="E139" s="2264"/>
      <c r="F139" s="2264"/>
      <c r="G139" s="2264"/>
      <c r="H139" s="2264"/>
      <c r="I139" s="551"/>
      <c r="J139" s="88"/>
      <c r="K139" s="88"/>
      <c r="L139" s="88"/>
      <c r="M139" s="88"/>
      <c r="N139" s="88"/>
      <c r="O139" s="88"/>
      <c r="P139" s="88"/>
      <c r="Q139" s="88"/>
      <c r="R139" s="88"/>
      <c r="S139" s="88"/>
      <c r="T139" s="88"/>
      <c r="U139" s="88"/>
      <c r="V139" s="88"/>
      <c r="W139" s="88"/>
      <c r="X139" s="88"/>
      <c r="Y139" s="88"/>
      <c r="Z139" s="88"/>
      <c r="AA139" s="88"/>
      <c r="AB139" s="88"/>
      <c r="AC139" s="88"/>
      <c r="AD139" s="551"/>
      <c r="AE139" s="551"/>
      <c r="AF139" s="88"/>
      <c r="AG139" s="88"/>
      <c r="AH139" s="88"/>
      <c r="AI139" s="552"/>
      <c r="AJ139" s="552"/>
      <c r="AK139" s="88"/>
      <c r="AL139" s="88"/>
      <c r="AM139" s="88"/>
      <c r="AN139" s="88"/>
      <c r="AO139" s="88"/>
      <c r="AP139" s="88"/>
      <c r="AQ139" s="88"/>
      <c r="AR139" s="88"/>
      <c r="AS139" s="88"/>
      <c r="AT139" s="88"/>
      <c r="AU139" s="88"/>
      <c r="AV139" s="551"/>
      <c r="AW139" s="551"/>
      <c r="AX139" s="88"/>
      <c r="AY139" s="88"/>
      <c r="AZ139" s="25"/>
    </row>
    <row r="140" spans="2:52" ht="14.25" customHeight="1">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25"/>
    </row>
    <row r="141" spans="2:52" ht="14.25" customHeight="1">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25"/>
    </row>
    <row r="142" spans="2:52" ht="26.25" customHeight="1">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N142" s="550"/>
      <c r="AO142" s="550"/>
      <c r="AP142" s="550"/>
      <c r="AQ142" s="550"/>
      <c r="AR142" s="550"/>
      <c r="AS142" s="550"/>
      <c r="AT142" s="550"/>
      <c r="AU142" s="550"/>
      <c r="AV142" s="550"/>
      <c r="AW142" s="550"/>
      <c r="AX142" s="550"/>
      <c r="AY142" s="550"/>
    </row>
    <row r="143" spans="2:52">
      <c r="B143" s="2"/>
    </row>
    <row r="144" spans="2:5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sheetData>
  <sheetProtection algorithmName="SHA-512" hashValue="T0wSWgDWhBaYQJNVzPHajoESMjF3BjGTBOIWXn1zwAu0tLv+EVqGRaYxGvaYuegYwvokmprTobI+n1ACj1mjqQ==" saltValue="WcQL8BI+j9Cszfdt9uCU6g==" spinCount="100000" sheet="1" objects="1" scenarios="1" selectLockedCells="1"/>
  <dataConsolidate link="1"/>
  <mergeCells count="316">
    <mergeCell ref="AB122:AD123"/>
    <mergeCell ref="B127:AD129"/>
    <mergeCell ref="B122:H123"/>
    <mergeCell ref="B118:H119"/>
    <mergeCell ref="B109:C109"/>
    <mergeCell ref="B112:AD114"/>
    <mergeCell ref="A93:A115"/>
    <mergeCell ref="B91:S93"/>
    <mergeCell ref="AB93:AG93"/>
    <mergeCell ref="AL113:AY113"/>
    <mergeCell ref="AL114:AY114"/>
    <mergeCell ref="AP106:AY107"/>
    <mergeCell ref="AI106:AK106"/>
    <mergeCell ref="AI107:AO107"/>
    <mergeCell ref="D108:O108"/>
    <mergeCell ref="D109:O109"/>
    <mergeCell ref="AJ99:AN99"/>
    <mergeCell ref="AL111:AY111"/>
    <mergeCell ref="AL110:AY110"/>
    <mergeCell ref="AB99:AG99"/>
    <mergeCell ref="B138:H139"/>
    <mergeCell ref="X115:AB117"/>
    <mergeCell ref="AL138:AY138"/>
    <mergeCell ref="V107:Z107"/>
    <mergeCell ref="AL129:AY130"/>
    <mergeCell ref="AL117:AY118"/>
    <mergeCell ref="AL115:AY116"/>
    <mergeCell ref="AL119:AY120"/>
    <mergeCell ref="AL121:AY122"/>
    <mergeCell ref="AL123:AY124"/>
    <mergeCell ref="AL109:AY109"/>
    <mergeCell ref="AL133:AY134"/>
    <mergeCell ref="AB125:AD126"/>
    <mergeCell ref="B131:AD133"/>
    <mergeCell ref="B130:E130"/>
    <mergeCell ref="B134:E134"/>
    <mergeCell ref="V118:X119"/>
    <mergeCell ref="AB118:AD119"/>
    <mergeCell ref="B136:AD137"/>
    <mergeCell ref="AL112:AY112"/>
    <mergeCell ref="AA107:AH107"/>
    <mergeCell ref="G106:Q107"/>
    <mergeCell ref="AL135:AY136"/>
    <mergeCell ref="AL131:AY132"/>
    <mergeCell ref="AQ87:AX87"/>
    <mergeCell ref="AQ103:AX103"/>
    <mergeCell ref="AQ104:AX104"/>
    <mergeCell ref="AQ105:AX105"/>
    <mergeCell ref="B94:S94"/>
    <mergeCell ref="B97:S97"/>
    <mergeCell ref="B102:S102"/>
    <mergeCell ref="B101:S101"/>
    <mergeCell ref="B103:S103"/>
    <mergeCell ref="B104:S104"/>
    <mergeCell ref="B98:S100"/>
    <mergeCell ref="AQ97:AX97"/>
    <mergeCell ref="AQ98:AX98"/>
    <mergeCell ref="AQ99:AX99"/>
    <mergeCell ref="AQ92:AX92"/>
    <mergeCell ref="AQ93:AX93"/>
    <mergeCell ref="AJ92:AN92"/>
    <mergeCell ref="AJ93:AN93"/>
    <mergeCell ref="B95:S95"/>
    <mergeCell ref="B96:S96"/>
    <mergeCell ref="AB92:AG92"/>
    <mergeCell ref="AL125:AY126"/>
    <mergeCell ref="AL127:AY128"/>
    <mergeCell ref="B90:S90"/>
    <mergeCell ref="B108:C108"/>
    <mergeCell ref="AA106:AB106"/>
    <mergeCell ref="AQ94:AX94"/>
    <mergeCell ref="AB94:AG94"/>
    <mergeCell ref="AJ94:AN94"/>
    <mergeCell ref="AA83:AY84"/>
    <mergeCell ref="AP85:AY85"/>
    <mergeCell ref="AB97:AG97"/>
    <mergeCell ref="AB98:AG98"/>
    <mergeCell ref="AJ98:AN98"/>
    <mergeCell ref="AB86:AG86"/>
    <mergeCell ref="AB87:AG87"/>
    <mergeCell ref="AJ86:AN86"/>
    <mergeCell ref="AJ87:AN87"/>
    <mergeCell ref="AJ97:AN97"/>
    <mergeCell ref="B83:S85"/>
    <mergeCell ref="B86:S86"/>
    <mergeCell ref="B87:S87"/>
    <mergeCell ref="B88:S88"/>
    <mergeCell ref="B89:S89"/>
    <mergeCell ref="B105:S105"/>
    <mergeCell ref="AQ86:AX86"/>
    <mergeCell ref="BA74:BD77"/>
    <mergeCell ref="AI85:AO85"/>
    <mergeCell ref="B74:W74"/>
    <mergeCell ref="N78:P79"/>
    <mergeCell ref="Q78:S79"/>
    <mergeCell ref="AA74:AK74"/>
    <mergeCell ref="AL74:AX74"/>
    <mergeCell ref="AK81:AX81"/>
    <mergeCell ref="AB77:AX78"/>
    <mergeCell ref="AB79:AX79"/>
    <mergeCell ref="AA85:AH85"/>
    <mergeCell ref="Q65:AC65"/>
    <mergeCell ref="AK65:AW65"/>
    <mergeCell ref="AL75:AX76"/>
    <mergeCell ref="B78:M80"/>
    <mergeCell ref="AV66:AW68"/>
    <mergeCell ref="N67:O67"/>
    <mergeCell ref="AI67:AJ68"/>
    <mergeCell ref="B71:AJ71"/>
    <mergeCell ref="AN71:AY71"/>
    <mergeCell ref="AA75:AK76"/>
    <mergeCell ref="AB80:AX80"/>
    <mergeCell ref="N80:P80"/>
    <mergeCell ref="Q80:S80"/>
    <mergeCell ref="C70:AW70"/>
    <mergeCell ref="AM51:AW51"/>
    <mergeCell ref="AK54:AL55"/>
    <mergeCell ref="AM54:AW55"/>
    <mergeCell ref="C56:I56"/>
    <mergeCell ref="AK56:AW60"/>
    <mergeCell ref="I66:I68"/>
    <mergeCell ref="AD66:AE68"/>
    <mergeCell ref="B62:B63"/>
    <mergeCell ref="C62:I62"/>
    <mergeCell ref="R62:T62"/>
    <mergeCell ref="X62:Z62"/>
    <mergeCell ref="AC62:AF62"/>
    <mergeCell ref="AA51:AC51"/>
    <mergeCell ref="AH51:AL51"/>
    <mergeCell ref="AE60:AI60"/>
    <mergeCell ref="K54:AI58"/>
    <mergeCell ref="C66:H67"/>
    <mergeCell ref="Q67:AC67"/>
    <mergeCell ref="AL62:AN62"/>
    <mergeCell ref="AP62:AR62"/>
    <mergeCell ref="AK67:AU67"/>
    <mergeCell ref="AT62:AV62"/>
    <mergeCell ref="C63:I64"/>
    <mergeCell ref="C65:I65"/>
    <mergeCell ref="AC49:AE49"/>
    <mergeCell ref="AG49:AL49"/>
    <mergeCell ref="C57:I58"/>
    <mergeCell ref="C59:I59"/>
    <mergeCell ref="C60:I61"/>
    <mergeCell ref="I54:J55"/>
    <mergeCell ref="K60:P60"/>
    <mergeCell ref="U60:Z60"/>
    <mergeCell ref="B47:B48"/>
    <mergeCell ref="I48:K48"/>
    <mergeCell ref="F49:H49"/>
    <mergeCell ref="I49:K49"/>
    <mergeCell ref="N49:P49"/>
    <mergeCell ref="R49:X49"/>
    <mergeCell ref="B51:C51"/>
    <mergeCell ref="G51:H51"/>
    <mergeCell ref="N51:P51"/>
    <mergeCell ref="U51:W51"/>
    <mergeCell ref="F44:J44"/>
    <mergeCell ref="M44:O44"/>
    <mergeCell ref="X44:AB44"/>
    <mergeCell ref="AE44:AF44"/>
    <mergeCell ref="AU44:AX44"/>
    <mergeCell ref="F45:J45"/>
    <mergeCell ref="M45:O45"/>
    <mergeCell ref="R45:AB45"/>
    <mergeCell ref="AE45:AF45"/>
    <mergeCell ref="AI45:AR45"/>
    <mergeCell ref="AU45:AX45"/>
    <mergeCell ref="F42:J42"/>
    <mergeCell ref="M42:O42"/>
    <mergeCell ref="R42:AB42"/>
    <mergeCell ref="AE42:AF42"/>
    <mergeCell ref="AM42:AR42"/>
    <mergeCell ref="AU42:AX42"/>
    <mergeCell ref="G43:J43"/>
    <mergeCell ref="M43:O43"/>
    <mergeCell ref="U43:AB43"/>
    <mergeCell ref="AE43:AF43"/>
    <mergeCell ref="AU43:AX43"/>
    <mergeCell ref="F40:J40"/>
    <mergeCell ref="M40:O40"/>
    <mergeCell ref="Y40:AB40"/>
    <mergeCell ref="AE40:AF40"/>
    <mergeCell ref="AU40:AX40"/>
    <mergeCell ref="F41:J41"/>
    <mergeCell ref="M41:O41"/>
    <mergeCell ref="R41:AB41"/>
    <mergeCell ref="AE41:AF41"/>
    <mergeCell ref="AM41:AR41"/>
    <mergeCell ref="AU41:AX41"/>
    <mergeCell ref="F38:J38"/>
    <mergeCell ref="M38:O38"/>
    <mergeCell ref="W38:AB38"/>
    <mergeCell ref="AE38:AF38"/>
    <mergeCell ref="AU38:AX38"/>
    <mergeCell ref="F39:J39"/>
    <mergeCell ref="M39:O39"/>
    <mergeCell ref="V39:AB39"/>
    <mergeCell ref="AE39:AF39"/>
    <mergeCell ref="AM39:AR39"/>
    <mergeCell ref="AU39:AX39"/>
    <mergeCell ref="F36:J36"/>
    <mergeCell ref="M36:O36"/>
    <mergeCell ref="V36:AB36"/>
    <mergeCell ref="AE36:AF36"/>
    <mergeCell ref="AL36:AR36"/>
    <mergeCell ref="AU36:AX36"/>
    <mergeCell ref="G37:J37"/>
    <mergeCell ref="M37:O37"/>
    <mergeCell ref="AE37:AF37"/>
    <mergeCell ref="AO37:AR37"/>
    <mergeCell ref="AU37:AX37"/>
    <mergeCell ref="W37:AB37"/>
    <mergeCell ref="F34:J34"/>
    <mergeCell ref="M34:O34"/>
    <mergeCell ref="W34:AB34"/>
    <mergeCell ref="AE34:AF34"/>
    <mergeCell ref="AM34:AR34"/>
    <mergeCell ref="AU34:AX34"/>
    <mergeCell ref="G35:J35"/>
    <mergeCell ref="M35:O35"/>
    <mergeCell ref="W35:AB35"/>
    <mergeCell ref="AE35:AF35"/>
    <mergeCell ref="AU35:AX35"/>
    <mergeCell ref="AU31:AX31"/>
    <mergeCell ref="F32:J32"/>
    <mergeCell ref="M32:O32"/>
    <mergeCell ref="V32:AB32"/>
    <mergeCell ref="AE32:AF32"/>
    <mergeCell ref="AU32:AX32"/>
    <mergeCell ref="F33:J33"/>
    <mergeCell ref="M33:O33"/>
    <mergeCell ref="W33:AB33"/>
    <mergeCell ref="AE33:AF33"/>
    <mergeCell ref="AM33:AR33"/>
    <mergeCell ref="AU33:AX33"/>
    <mergeCell ref="E30:J30"/>
    <mergeCell ref="M30:O30"/>
    <mergeCell ref="U30:AB30"/>
    <mergeCell ref="AE30:AF30"/>
    <mergeCell ref="AK30:AR30"/>
    <mergeCell ref="H31:J31"/>
    <mergeCell ref="M31:O31"/>
    <mergeCell ref="AE31:AF31"/>
    <mergeCell ref="AM31:AR31"/>
    <mergeCell ref="A22:A44"/>
    <mergeCell ref="L24:P24"/>
    <mergeCell ref="AD24:AG24"/>
    <mergeCell ref="AI24:AO24"/>
    <mergeCell ref="AP24:AR24"/>
    <mergeCell ref="AT24:AY24"/>
    <mergeCell ref="E25:J25"/>
    <mergeCell ref="M25:O25"/>
    <mergeCell ref="AE25:AF25"/>
    <mergeCell ref="AI25:AR25"/>
    <mergeCell ref="AU25:AX25"/>
    <mergeCell ref="F26:J26"/>
    <mergeCell ref="M26:O26"/>
    <mergeCell ref="U26:AB26"/>
    <mergeCell ref="AE26:AF26"/>
    <mergeCell ref="AU26:AX26"/>
    <mergeCell ref="AU30:AX30"/>
    <mergeCell ref="F29:J29"/>
    <mergeCell ref="M29:O29"/>
    <mergeCell ref="W29:AB29"/>
    <mergeCell ref="AE29:AF29"/>
    <mergeCell ref="AQ29:AR29"/>
    <mergeCell ref="AU29:AX29"/>
    <mergeCell ref="M27:O27"/>
    <mergeCell ref="F27:J27"/>
    <mergeCell ref="X17:AF17"/>
    <mergeCell ref="AL17:AX17"/>
    <mergeCell ref="B19:B21"/>
    <mergeCell ref="C19:I21"/>
    <mergeCell ref="R20:U20"/>
    <mergeCell ref="X20:Z20"/>
    <mergeCell ref="AN20:AO20"/>
    <mergeCell ref="H28:J28"/>
    <mergeCell ref="M28:O28"/>
    <mergeCell ref="X28:AB28"/>
    <mergeCell ref="AE28:AF28"/>
    <mergeCell ref="AM28:AR28"/>
    <mergeCell ref="AU28:AX28"/>
    <mergeCell ref="U27:AB27"/>
    <mergeCell ref="AE27:AF27"/>
    <mergeCell ref="AM27:AR27"/>
    <mergeCell ref="AU27:AX27"/>
    <mergeCell ref="BA3:BD6"/>
    <mergeCell ref="B4:C5"/>
    <mergeCell ref="AF6:AX6"/>
    <mergeCell ref="N7:R7"/>
    <mergeCell ref="U7:AA7"/>
    <mergeCell ref="AL7:AX7"/>
    <mergeCell ref="AE7:AK7"/>
    <mergeCell ref="D5:G7"/>
    <mergeCell ref="B2:AA3"/>
    <mergeCell ref="E13:O14"/>
    <mergeCell ref="E10:O10"/>
    <mergeCell ref="C12:O12"/>
    <mergeCell ref="D16:O16"/>
    <mergeCell ref="D17:O17"/>
    <mergeCell ref="Q9:S10"/>
    <mergeCell ref="AH9:AJ9"/>
    <mergeCell ref="AK10:AX10"/>
    <mergeCell ref="T12:AF12"/>
    <mergeCell ref="AM12:AP12"/>
    <mergeCell ref="AS12:AU12"/>
    <mergeCell ref="U13:AF13"/>
    <mergeCell ref="T14:AF14"/>
    <mergeCell ref="AO14:AP14"/>
    <mergeCell ref="AT14:AU14"/>
    <mergeCell ref="E15:O15"/>
    <mergeCell ref="AA15:AF15"/>
    <mergeCell ref="AQ15:AX15"/>
    <mergeCell ref="W16:AF16"/>
    <mergeCell ref="AL16:AX16"/>
  </mergeCells>
  <dataValidations disablePrompts="1" count="2">
    <dataValidation type="list" allowBlank="1" showInputMessage="1" showErrorMessage="1" sqref="AB118:AD119" xr:uid="{00000000-0002-0000-1000-000000000000}">
      <formula1>$BD$117:$BD$118</formula1>
    </dataValidation>
    <dataValidation type="list" allowBlank="1" showInputMessage="1" showErrorMessage="1" sqref="V118:X119" xr:uid="{00000000-0002-0000-1000-000001000000}">
      <formula1>$BC$117:$BC$118</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71"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3300"/>
    <pageSetUpPr fitToPage="1"/>
  </sheetPr>
  <dimension ref="B1:AD111"/>
  <sheetViews>
    <sheetView view="pageBreakPreview" topLeftCell="A7" zoomScale="60" zoomScaleNormal="85" zoomScalePageLayoutView="55" workbookViewId="0">
      <selection activeCell="E12" sqref="E12:F12"/>
    </sheetView>
  </sheetViews>
  <sheetFormatPr baseColWidth="10" defaultColWidth="11.42578125" defaultRowHeight="15"/>
  <cols>
    <col min="1" max="1" width="7.5703125" style="2" customWidth="1"/>
    <col min="2" max="2" width="7" style="2" customWidth="1"/>
    <col min="3" max="3" width="2.7109375" style="2" customWidth="1"/>
    <col min="4" max="4" width="24.5703125" style="2" customWidth="1"/>
    <col min="5" max="5" width="10.28515625" style="2" customWidth="1"/>
    <col min="6" max="6" width="11.42578125" style="2"/>
    <col min="7" max="7" width="11.42578125" style="2" customWidth="1"/>
    <col min="8" max="8" width="8.28515625" style="2" customWidth="1"/>
    <col min="9" max="9" width="17.7109375" style="2" customWidth="1"/>
    <col min="10" max="10" width="14" style="2" customWidth="1"/>
    <col min="11" max="11" width="3.42578125" style="2" customWidth="1"/>
    <col min="12" max="12" width="4.28515625" style="2" customWidth="1"/>
    <col min="13" max="13" width="3.42578125" style="2" customWidth="1"/>
    <col min="14" max="14" width="4.42578125" style="2" customWidth="1"/>
    <col min="15" max="15" width="3.42578125" style="2" customWidth="1"/>
    <col min="16" max="16" width="4.42578125" style="2" customWidth="1"/>
    <col min="17" max="17" width="13.42578125" style="2" customWidth="1"/>
    <col min="18" max="18" width="10.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37.5" customHeight="1">
      <c r="T2" s="5"/>
      <c r="AD2" s="2" t="s">
        <v>7</v>
      </c>
    </row>
    <row r="3" spans="2:30" ht="31.5" customHeight="1">
      <c r="B3" s="2313" t="s">
        <v>713</v>
      </c>
      <c r="C3" s="2313"/>
      <c r="D3" s="2313"/>
      <c r="E3" s="545"/>
      <c r="F3" s="545"/>
      <c r="G3" s="545"/>
      <c r="H3" s="545"/>
      <c r="I3" s="545"/>
      <c r="J3" s="545"/>
      <c r="K3" s="545"/>
      <c r="L3" s="545"/>
      <c r="M3" s="545"/>
      <c r="N3" s="545"/>
      <c r="O3" s="545"/>
      <c r="P3" s="545"/>
      <c r="Q3" s="545"/>
      <c r="R3" s="545"/>
      <c r="T3" s="6"/>
    </row>
    <row r="4" spans="2:30" ht="10.5" customHeight="1">
      <c r="B4" s="545"/>
      <c r="C4" s="560"/>
      <c r="D4" s="596"/>
      <c r="E4" s="596"/>
      <c r="F4" s="596"/>
      <c r="G4" s="596"/>
      <c r="H4" s="597"/>
      <c r="I4" s="598"/>
      <c r="J4" s="599"/>
      <c r="K4" s="599"/>
      <c r="L4" s="599"/>
      <c r="M4" s="599"/>
      <c r="N4" s="600"/>
      <c r="O4" s="601"/>
      <c r="P4" s="602"/>
      <c r="Q4" s="602"/>
      <c r="R4" s="545"/>
    </row>
    <row r="5" spans="2:30" ht="57" customHeight="1">
      <c r="B5" s="2308" t="s">
        <v>714</v>
      </c>
      <c r="C5" s="2308"/>
      <c r="D5" s="2308"/>
      <c r="E5" s="2308"/>
      <c r="F5" s="2308"/>
      <c r="G5" s="2308"/>
      <c r="H5" s="2308"/>
      <c r="I5" s="2308"/>
      <c r="J5" s="2308"/>
      <c r="K5" s="2308"/>
      <c r="L5" s="2308"/>
      <c r="M5" s="2308"/>
      <c r="N5" s="2308"/>
      <c r="O5" s="2308"/>
      <c r="P5" s="2308"/>
      <c r="Q5" s="2308"/>
      <c r="R5" s="2308"/>
      <c r="T5" s="1711"/>
      <c r="U5" s="1711"/>
      <c r="V5" s="1711"/>
      <c r="W5" s="1711"/>
    </row>
    <row r="6" spans="2:30" ht="43.5" customHeight="1">
      <c r="B6" s="2308" t="s">
        <v>715</v>
      </c>
      <c r="C6" s="2308"/>
      <c r="D6" s="2308"/>
      <c r="E6" s="2308"/>
      <c r="F6" s="2308"/>
      <c r="G6" s="2308"/>
      <c r="H6" s="2308"/>
      <c r="I6" s="2308"/>
      <c r="J6" s="2308"/>
      <c r="K6" s="2308"/>
      <c r="L6" s="2308"/>
      <c r="M6" s="2308"/>
      <c r="N6" s="2308"/>
      <c r="O6" s="2308"/>
      <c r="P6" s="2308"/>
      <c r="Q6" s="2308"/>
      <c r="R6" s="2308"/>
      <c r="T6" s="1711"/>
      <c r="U6" s="1711"/>
      <c r="V6" s="1711"/>
      <c r="W6" s="1711"/>
    </row>
    <row r="7" spans="2:30" ht="71.25" customHeight="1">
      <c r="B7" s="2308" t="s">
        <v>716</v>
      </c>
      <c r="C7" s="2308"/>
      <c r="D7" s="2308"/>
      <c r="E7" s="2308"/>
      <c r="F7" s="2308"/>
      <c r="G7" s="2307" t="str">
        <f>'1) INTRODUCIR DATOS'!F3</f>
        <v>ALBA</v>
      </c>
      <c r="H7" s="2308"/>
      <c r="I7" s="2308"/>
      <c r="J7" s="603"/>
      <c r="K7" s="603"/>
      <c r="L7" s="603"/>
      <c r="M7" s="603"/>
      <c r="N7" s="603"/>
      <c r="O7" s="603"/>
      <c r="P7" s="603"/>
      <c r="Q7" s="603"/>
      <c r="R7" s="603"/>
    </row>
    <row r="8" spans="2:30" ht="37.5" customHeight="1">
      <c r="B8" s="2306" t="s">
        <v>722</v>
      </c>
      <c r="C8" s="2306"/>
      <c r="D8" s="2306"/>
      <c r="E8" s="2306"/>
      <c r="F8" s="2306"/>
      <c r="G8" s="2306"/>
      <c r="H8" s="2306"/>
      <c r="I8" s="2306"/>
      <c r="J8" s="2306"/>
      <c r="K8" s="2306"/>
      <c r="L8" s="2306"/>
      <c r="M8" s="2306"/>
      <c r="N8" s="2306"/>
      <c r="O8" s="2306"/>
      <c r="P8" s="2306"/>
      <c r="Q8" s="2306"/>
      <c r="R8" s="2306"/>
    </row>
    <row r="9" spans="2:30" ht="30.75" customHeight="1">
      <c r="B9" s="2306"/>
      <c r="C9" s="2306"/>
      <c r="D9" s="2306"/>
      <c r="E9" s="2306"/>
      <c r="F9" s="2306"/>
      <c r="G9" s="2306"/>
      <c r="H9" s="2306"/>
      <c r="I9" s="2306"/>
      <c r="J9" s="2306"/>
      <c r="K9" s="2306"/>
      <c r="L9" s="2306"/>
      <c r="M9" s="2306"/>
      <c r="N9" s="2306"/>
      <c r="O9" s="2306"/>
      <c r="P9" s="2306"/>
      <c r="Q9" s="2306"/>
      <c r="R9" s="2306"/>
    </row>
    <row r="10" spans="2:30" ht="22.5" customHeight="1">
      <c r="B10" s="2306"/>
      <c r="C10" s="2306"/>
      <c r="D10" s="2306"/>
      <c r="E10" s="2306"/>
      <c r="F10" s="2306"/>
      <c r="G10" s="2306"/>
      <c r="H10" s="2306"/>
      <c r="I10" s="2306"/>
      <c r="J10" s="2306"/>
      <c r="K10" s="2306"/>
      <c r="L10" s="2306"/>
      <c r="M10" s="2306"/>
      <c r="N10" s="2306"/>
      <c r="O10" s="2306"/>
      <c r="P10" s="2306"/>
      <c r="Q10" s="2306"/>
      <c r="R10" s="2306"/>
    </row>
    <row r="11" spans="2:30" ht="45.75" customHeight="1">
      <c r="B11" s="2314" t="s">
        <v>718</v>
      </c>
      <c r="C11" s="2314"/>
      <c r="D11" s="2314"/>
      <c r="E11" s="2314"/>
      <c r="F11" s="2314"/>
      <c r="G11" s="2314"/>
      <c r="H11" s="2314"/>
      <c r="I11" s="2314" t="str">
        <f>'1) INTRODUCIR DATOS'!F18</f>
        <v>TRAFIC Furgón [TRU]</v>
      </c>
      <c r="J11" s="2314"/>
      <c r="K11" s="2314"/>
      <c r="L11" s="2314"/>
      <c r="M11" s="2314"/>
      <c r="N11" s="545"/>
      <c r="O11" s="545"/>
      <c r="P11" s="545"/>
      <c r="Q11" s="545"/>
      <c r="R11" s="545"/>
    </row>
    <row r="12" spans="2:30" ht="48.75" customHeight="1">
      <c r="B12" s="545" t="s">
        <v>719</v>
      </c>
      <c r="C12" s="545"/>
      <c r="D12" s="545"/>
      <c r="E12" s="2315">
        <f>'1) INTRODUCIR DATOS'!F26</f>
        <v>0</v>
      </c>
      <c r="F12" s="2234"/>
      <c r="G12" s="545"/>
      <c r="H12" s="545"/>
      <c r="I12" s="545"/>
      <c r="J12" s="545"/>
      <c r="K12" s="545"/>
      <c r="L12" s="545"/>
      <c r="M12" s="545"/>
      <c r="N12" s="545"/>
      <c r="O12" s="545"/>
      <c r="P12" s="545"/>
      <c r="Q12" s="545"/>
      <c r="R12" s="545"/>
    </row>
    <row r="13" spans="2:30" ht="68.25" customHeight="1">
      <c r="B13" s="2308" t="s">
        <v>720</v>
      </c>
      <c r="C13" s="2308"/>
      <c r="D13" s="2308"/>
      <c r="E13" s="2308"/>
      <c r="F13" s="2308"/>
      <c r="G13" s="2308"/>
      <c r="H13" s="2308"/>
      <c r="I13" s="2308"/>
      <c r="J13" s="2308"/>
      <c r="K13" s="2308"/>
      <c r="L13" s="2308"/>
      <c r="M13" s="2308"/>
      <c r="N13" s="2308"/>
      <c r="O13" s="2308"/>
      <c r="P13" s="2308"/>
      <c r="Q13" s="2308"/>
      <c r="R13" s="2308"/>
    </row>
    <row r="14" spans="2:30" ht="38.25" customHeight="1">
      <c r="B14" s="2308" t="s">
        <v>721</v>
      </c>
      <c r="C14" s="2297"/>
      <c r="D14" s="2297"/>
      <c r="E14" s="2297"/>
      <c r="F14" s="2297"/>
      <c r="G14" s="2297"/>
      <c r="H14" s="2297"/>
      <c r="I14" s="2297"/>
      <c r="J14" s="2297"/>
      <c r="K14" s="2297"/>
      <c r="L14" s="2297"/>
      <c r="M14" s="2297"/>
      <c r="N14" s="2297"/>
      <c r="O14" s="2297"/>
      <c r="P14" s="2297"/>
      <c r="Q14" s="545"/>
      <c r="R14" s="545"/>
    </row>
    <row r="15" spans="2:30" ht="12" customHeight="1">
      <c r="B15" s="2297"/>
      <c r="C15" s="2297"/>
      <c r="D15" s="2297"/>
      <c r="E15" s="2297"/>
      <c r="F15" s="2297"/>
      <c r="G15" s="2297"/>
      <c r="H15" s="2297"/>
      <c r="I15" s="2297"/>
      <c r="J15" s="2297"/>
      <c r="K15" s="2297"/>
      <c r="L15" s="2297"/>
      <c r="M15" s="2297"/>
      <c r="N15" s="2297"/>
      <c r="O15" s="2297"/>
      <c r="P15" s="2297"/>
      <c r="Q15" s="545"/>
      <c r="R15" s="545"/>
    </row>
    <row r="16" spans="2:30" ht="18.75" customHeight="1">
      <c r="B16" s="2297"/>
      <c r="C16" s="2297"/>
      <c r="D16" s="2297"/>
      <c r="E16" s="2297"/>
      <c r="F16" s="2297"/>
      <c r="G16" s="2297"/>
      <c r="H16" s="2297"/>
      <c r="I16" s="2297"/>
      <c r="J16" s="2297"/>
      <c r="K16" s="2297"/>
      <c r="L16" s="2297"/>
      <c r="M16" s="2297"/>
      <c r="N16" s="2297"/>
      <c r="O16" s="2297"/>
      <c r="P16" s="2297"/>
      <c r="Q16" s="545"/>
      <c r="R16" s="545"/>
    </row>
    <row r="17" spans="2:18" ht="18" customHeight="1">
      <c r="B17" s="2297"/>
      <c r="C17" s="2297"/>
      <c r="D17" s="2297"/>
      <c r="E17" s="2297"/>
      <c r="F17" s="2297"/>
      <c r="G17" s="2297"/>
      <c r="H17" s="2297"/>
      <c r="I17" s="2297"/>
      <c r="J17" s="2297"/>
      <c r="K17" s="2297"/>
      <c r="L17" s="2297"/>
      <c r="M17" s="2297"/>
      <c r="N17" s="2297"/>
      <c r="O17" s="2297"/>
      <c r="P17" s="2297"/>
      <c r="Q17" s="604"/>
      <c r="R17" s="545"/>
    </row>
    <row r="18" spans="2:18" ht="18.75" customHeight="1">
      <c r="B18" s="2297"/>
      <c r="C18" s="2297"/>
      <c r="D18" s="2297"/>
      <c r="E18" s="2297"/>
      <c r="F18" s="2297"/>
      <c r="G18" s="2297"/>
      <c r="H18" s="2297"/>
      <c r="I18" s="2297"/>
      <c r="J18" s="2297"/>
      <c r="K18" s="2297"/>
      <c r="L18" s="2297"/>
      <c r="M18" s="2297"/>
      <c r="N18" s="2297"/>
      <c r="O18" s="2297"/>
      <c r="P18" s="2297"/>
      <c r="Q18" s="545"/>
      <c r="R18" s="545"/>
    </row>
    <row r="19" spans="2:18" ht="17.25" customHeight="1">
      <c r="B19" s="2297"/>
      <c r="C19" s="2297"/>
      <c r="D19" s="2297"/>
      <c r="E19" s="2297"/>
      <c r="F19" s="2297"/>
      <c r="G19" s="2297"/>
      <c r="H19" s="2297"/>
      <c r="I19" s="2297"/>
      <c r="J19" s="2297"/>
      <c r="K19" s="2297"/>
      <c r="L19" s="2297"/>
      <c r="M19" s="2297"/>
      <c r="N19" s="2297"/>
      <c r="O19" s="2297"/>
      <c r="P19" s="2297"/>
      <c r="Q19" s="604"/>
      <c r="R19" s="545"/>
    </row>
    <row r="20" spans="2:18" ht="18.75" customHeight="1">
      <c r="B20" s="2297"/>
      <c r="C20" s="2297"/>
      <c r="D20" s="2297"/>
      <c r="E20" s="2297"/>
      <c r="F20" s="2297"/>
      <c r="G20" s="2297"/>
      <c r="H20" s="2297"/>
      <c r="I20" s="2297"/>
      <c r="J20" s="2297"/>
      <c r="K20" s="2297"/>
      <c r="L20" s="2297"/>
      <c r="M20" s="2297"/>
      <c r="N20" s="2297"/>
      <c r="O20" s="2297"/>
      <c r="P20" s="2297"/>
      <c r="Q20" s="545"/>
      <c r="R20" s="545"/>
    </row>
    <row r="21" spans="2:18" ht="18" customHeight="1">
      <c r="B21" s="2297"/>
      <c r="C21" s="2297"/>
      <c r="D21" s="2297"/>
      <c r="E21" s="2297"/>
      <c r="F21" s="2297"/>
      <c r="G21" s="2297"/>
      <c r="H21" s="2297"/>
      <c r="I21" s="2297"/>
      <c r="J21" s="2297"/>
      <c r="K21" s="2297"/>
      <c r="L21" s="2297"/>
      <c r="M21" s="2297"/>
      <c r="N21" s="2297"/>
      <c r="O21" s="2297"/>
      <c r="P21" s="2297"/>
      <c r="Q21" s="545"/>
      <c r="R21" s="545"/>
    </row>
    <row r="22" spans="2:18" ht="18.75" customHeight="1">
      <c r="B22" s="2297"/>
      <c r="C22" s="2297"/>
      <c r="D22" s="2297"/>
      <c r="E22" s="2297"/>
      <c r="F22" s="2297"/>
      <c r="G22" s="2297"/>
      <c r="H22" s="2297"/>
      <c r="I22" s="2297"/>
      <c r="J22" s="2297"/>
      <c r="K22" s="2297"/>
      <c r="L22" s="2297"/>
      <c r="M22" s="2297"/>
      <c r="N22" s="2297"/>
      <c r="O22" s="2297"/>
      <c r="P22" s="2297"/>
      <c r="Q22" s="545"/>
      <c r="R22" s="545"/>
    </row>
    <row r="23" spans="2:18" ht="18" customHeight="1">
      <c r="B23" s="2297"/>
      <c r="C23" s="2297"/>
      <c r="D23" s="2297"/>
      <c r="E23" s="2297"/>
      <c r="F23" s="2297"/>
      <c r="G23" s="2297"/>
      <c r="H23" s="2297"/>
      <c r="I23" s="2297"/>
      <c r="J23" s="2297"/>
      <c r="K23" s="2297"/>
      <c r="L23" s="2297"/>
      <c r="M23" s="2297"/>
      <c r="N23" s="2297"/>
      <c r="O23" s="2297"/>
      <c r="P23" s="2297"/>
      <c r="Q23" s="605"/>
      <c r="R23" s="545"/>
    </row>
    <row r="24" spans="2:18" ht="18.75" customHeight="1">
      <c r="B24" s="2297"/>
      <c r="C24" s="2297"/>
      <c r="D24" s="2297"/>
      <c r="E24" s="2297"/>
      <c r="F24" s="2297"/>
      <c r="G24" s="2297"/>
      <c r="H24" s="2297"/>
      <c r="I24" s="2297"/>
      <c r="J24" s="2297"/>
      <c r="K24" s="2297"/>
      <c r="L24" s="2297"/>
      <c r="M24" s="2297"/>
      <c r="N24" s="2297"/>
      <c r="O24" s="2297"/>
      <c r="P24" s="2297"/>
      <c r="Q24" s="545"/>
      <c r="R24" s="545"/>
    </row>
    <row r="25" spans="2:18" ht="18" customHeight="1">
      <c r="B25" s="2297"/>
      <c r="C25" s="2297"/>
      <c r="D25" s="2297"/>
      <c r="E25" s="2297"/>
      <c r="F25" s="2297"/>
      <c r="G25" s="2297"/>
      <c r="H25" s="2297"/>
      <c r="I25" s="2297"/>
      <c r="J25" s="2297"/>
      <c r="K25" s="2297"/>
      <c r="L25" s="2297"/>
      <c r="M25" s="2297"/>
      <c r="N25" s="2297"/>
      <c r="O25" s="2297"/>
      <c r="P25" s="2297"/>
      <c r="Q25" s="606"/>
      <c r="R25" s="545"/>
    </row>
    <row r="26" spans="2:18" ht="23.25">
      <c r="B26" s="2297"/>
      <c r="C26" s="2297"/>
      <c r="D26" s="2297"/>
      <c r="E26" s="2297"/>
      <c r="F26" s="2297"/>
      <c r="G26" s="2297"/>
      <c r="H26" s="2297"/>
      <c r="I26" s="2297"/>
      <c r="J26" s="2297"/>
      <c r="K26" s="2297"/>
      <c r="L26" s="2297"/>
      <c r="M26" s="2297"/>
      <c r="N26" s="2297"/>
      <c r="O26" s="2297"/>
      <c r="P26" s="2297"/>
      <c r="Q26" s="606"/>
      <c r="R26" s="545"/>
    </row>
    <row r="27" spans="2:18" ht="18.75" customHeight="1">
      <c r="B27" s="2297"/>
      <c r="C27" s="2297"/>
      <c r="D27" s="2297"/>
      <c r="E27" s="2297"/>
      <c r="F27" s="2297"/>
      <c r="G27" s="2297"/>
      <c r="H27" s="2297"/>
      <c r="I27" s="2297"/>
      <c r="J27" s="2297"/>
      <c r="K27" s="2297"/>
      <c r="L27" s="2297"/>
      <c r="M27" s="2297"/>
      <c r="N27" s="2297"/>
      <c r="O27" s="2297"/>
      <c r="P27" s="2297"/>
      <c r="Q27" s="545"/>
      <c r="R27" s="545"/>
    </row>
    <row r="28" spans="2:18" ht="18.75" customHeight="1">
      <c r="B28" s="2297"/>
      <c r="C28" s="2297"/>
      <c r="D28" s="2297"/>
      <c r="E28" s="2297"/>
      <c r="F28" s="2297"/>
      <c r="G28" s="2297"/>
      <c r="H28" s="2297"/>
      <c r="I28" s="2297"/>
      <c r="J28" s="2297"/>
      <c r="K28" s="2297"/>
      <c r="L28" s="2297"/>
      <c r="M28" s="2297"/>
      <c r="N28" s="2297"/>
      <c r="O28" s="2297"/>
      <c r="P28" s="2297"/>
      <c r="Q28" s="545"/>
      <c r="R28" s="545"/>
    </row>
    <row r="29" spans="2:18" ht="18.75" customHeight="1">
      <c r="B29" s="545"/>
      <c r="C29" s="2309"/>
      <c r="D29" s="2309"/>
      <c r="E29" s="2309"/>
      <c r="F29" s="2309"/>
      <c r="G29" s="2309"/>
      <c r="H29" s="2309"/>
      <c r="I29" s="2309"/>
      <c r="J29" s="2309"/>
      <c r="K29" s="2309"/>
      <c r="L29" s="2309"/>
      <c r="M29" s="2309"/>
      <c r="N29" s="2309"/>
      <c r="O29" s="2309"/>
      <c r="P29" s="545"/>
      <c r="Q29" s="545"/>
      <c r="R29" s="545"/>
    </row>
    <row r="30" spans="2:18" ht="17.25" customHeight="1">
      <c r="B30" s="545"/>
      <c r="C30" s="545"/>
      <c r="D30" s="545"/>
      <c r="E30" s="558"/>
      <c r="F30" s="558"/>
      <c r="G30" s="558"/>
      <c r="H30" s="545"/>
      <c r="I30" s="545"/>
      <c r="J30" s="545"/>
      <c r="K30" s="545"/>
      <c r="L30" s="545"/>
      <c r="M30" s="545"/>
      <c r="N30" s="607"/>
      <c r="O30" s="558"/>
      <c r="P30" s="558"/>
      <c r="Q30" s="558"/>
      <c r="R30" s="545"/>
    </row>
    <row r="31" spans="2:18" ht="13.5" customHeight="1">
      <c r="C31" s="123"/>
      <c r="D31" s="123"/>
      <c r="E31" s="435"/>
      <c r="F31" s="435"/>
      <c r="G31" s="435"/>
      <c r="I31" s="123"/>
      <c r="J31" s="123"/>
      <c r="K31" s="123"/>
      <c r="L31" s="123"/>
      <c r="M31" s="123"/>
      <c r="N31" s="124"/>
      <c r="O31" s="102"/>
      <c r="P31" s="102"/>
      <c r="Q31" s="102"/>
    </row>
    <row r="32" spans="2:18" ht="13.5" customHeight="1">
      <c r="C32" s="123"/>
      <c r="D32" s="123"/>
      <c r="E32" s="435"/>
      <c r="F32" s="435"/>
      <c r="G32" s="435"/>
      <c r="I32" s="123"/>
      <c r="J32" s="123"/>
      <c r="K32" s="123"/>
      <c r="L32" s="123"/>
      <c r="M32" s="123"/>
      <c r="N32" s="124"/>
      <c r="O32" s="102"/>
      <c r="P32" s="102"/>
      <c r="Q32" s="102"/>
    </row>
    <row r="33" spans="2:18" ht="16.5" customHeight="1">
      <c r="C33" s="89"/>
      <c r="E33" s="435"/>
      <c r="F33" s="435"/>
      <c r="G33" s="435"/>
      <c r="I33" s="123"/>
      <c r="J33" s="123"/>
      <c r="M33" s="587"/>
      <c r="N33" s="124"/>
      <c r="O33" s="587"/>
      <c r="P33" s="124"/>
      <c r="Q33" s="102"/>
    </row>
    <row r="34" spans="2:18" ht="9.75" customHeight="1">
      <c r="B34" s="89"/>
      <c r="E34" s="435"/>
      <c r="F34" s="435"/>
      <c r="G34" s="435"/>
      <c r="I34" s="123"/>
      <c r="J34" s="123"/>
      <c r="K34" s="123"/>
      <c r="L34" s="123"/>
      <c r="M34" s="123"/>
      <c r="N34" s="123"/>
      <c r="O34" s="102"/>
      <c r="P34" s="102"/>
      <c r="Q34" s="102"/>
    </row>
    <row r="35" spans="2:18" ht="16.5" customHeight="1">
      <c r="C35" s="79"/>
      <c r="D35" s="88"/>
      <c r="E35" s="88"/>
      <c r="F35" s="88"/>
      <c r="G35" s="88"/>
      <c r="H35" s="88"/>
      <c r="I35" s="88"/>
      <c r="J35" s="88"/>
      <c r="M35" s="587"/>
      <c r="N35" s="124"/>
      <c r="O35" s="587"/>
      <c r="P35" s="124"/>
      <c r="Q35" s="102"/>
      <c r="R35" s="124"/>
    </row>
    <row r="36" spans="2:18" ht="18.75" customHeight="1">
      <c r="B36" s="121"/>
      <c r="C36" s="121"/>
      <c r="D36" s="121"/>
      <c r="E36" s="121"/>
      <c r="F36" s="121"/>
      <c r="G36" s="121"/>
      <c r="H36" s="121"/>
      <c r="I36" s="121"/>
      <c r="J36" s="121"/>
      <c r="K36" s="123"/>
      <c r="L36" s="123"/>
      <c r="M36" s="123"/>
      <c r="N36" s="124"/>
      <c r="O36" s="102"/>
      <c r="P36" s="102"/>
      <c r="Q36" s="102"/>
    </row>
    <row r="37" spans="2:18" ht="15.75" customHeight="1">
      <c r="C37" s="2303"/>
      <c r="D37" s="2303"/>
      <c r="E37" s="1781"/>
      <c r="F37" s="1781"/>
      <c r="G37" s="1781"/>
      <c r="H37" s="1781"/>
      <c r="I37" s="1781"/>
      <c r="J37" s="1781"/>
      <c r="K37" s="1781"/>
      <c r="L37" s="1781"/>
      <c r="M37" s="1781"/>
      <c r="N37" s="1781"/>
      <c r="O37" s="1781"/>
      <c r="P37" s="1781"/>
      <c r="Q37" s="1781"/>
    </row>
    <row r="38" spans="2:18" ht="15.75" customHeight="1">
      <c r="C38" s="174"/>
      <c r="D38" s="174"/>
      <c r="E38" s="1781"/>
      <c r="F38" s="1781"/>
      <c r="G38" s="1781"/>
      <c r="H38" s="1781"/>
      <c r="I38" s="1781"/>
      <c r="J38" s="1781"/>
      <c r="K38" s="1781"/>
      <c r="L38" s="1781"/>
      <c r="M38" s="1781"/>
      <c r="N38" s="1781"/>
      <c r="O38" s="1781"/>
      <c r="P38" s="1781"/>
      <c r="Q38" s="1781"/>
    </row>
    <row r="39" spans="2:18" ht="15.75" customHeight="1">
      <c r="C39" s="174"/>
      <c r="D39" s="174"/>
      <c r="E39" s="1781"/>
      <c r="F39" s="1781"/>
      <c r="G39" s="1781"/>
      <c r="H39" s="1781"/>
      <c r="I39" s="1781"/>
      <c r="J39" s="1781"/>
      <c r="K39" s="1781"/>
      <c r="L39" s="1781"/>
      <c r="M39" s="1781"/>
      <c r="N39" s="1781"/>
      <c r="O39" s="1781"/>
      <c r="P39" s="1781"/>
      <c r="Q39" s="1781"/>
    </row>
    <row r="40" spans="2:18" ht="15.75" customHeight="1">
      <c r="C40" s="174"/>
      <c r="D40" s="174"/>
      <c r="E40" s="1781"/>
      <c r="F40" s="1781"/>
      <c r="G40" s="1781"/>
      <c r="H40" s="1781"/>
      <c r="I40" s="1781"/>
      <c r="J40" s="1781"/>
      <c r="K40" s="1781"/>
      <c r="L40" s="1781"/>
      <c r="M40" s="1781"/>
      <c r="N40" s="1781"/>
      <c r="O40" s="1781"/>
      <c r="P40" s="1781"/>
      <c r="Q40" s="1781"/>
    </row>
    <row r="41" spans="2:18" ht="10.5" customHeight="1">
      <c r="C41" s="436"/>
      <c r="D41" s="436"/>
      <c r="E41" s="436"/>
      <c r="F41" s="436"/>
      <c r="G41" s="436"/>
      <c r="H41" s="436"/>
      <c r="I41" s="436"/>
      <c r="J41" s="436"/>
      <c r="K41" s="436"/>
      <c r="L41" s="436"/>
      <c r="M41" s="436"/>
      <c r="N41" s="436"/>
      <c r="O41" s="436"/>
      <c r="P41" s="436"/>
      <c r="Q41" s="436"/>
    </row>
    <row r="42" spans="2:18" ht="15.75" customHeight="1">
      <c r="C42" s="2304"/>
      <c r="D42" s="2304"/>
      <c r="E42" s="2304"/>
      <c r="F42" s="2304"/>
      <c r="G42" s="2304"/>
      <c r="H42" s="2304"/>
      <c r="I42" s="2304"/>
      <c r="J42" s="2304"/>
      <c r="K42" s="2304"/>
      <c r="L42" s="2304"/>
      <c r="M42" s="2304"/>
      <c r="N42" s="2304"/>
      <c r="O42" s="2304"/>
      <c r="P42" s="2304"/>
      <c r="Q42" s="2304"/>
    </row>
    <row r="43" spans="2:18" ht="30.75" customHeight="1">
      <c r="C43" s="2304"/>
      <c r="D43" s="2304"/>
      <c r="E43" s="2304"/>
      <c r="F43" s="2304"/>
      <c r="G43" s="2304"/>
      <c r="H43" s="2304"/>
      <c r="I43" s="2304"/>
      <c r="J43" s="2304"/>
      <c r="K43" s="2304"/>
      <c r="L43" s="2304"/>
      <c r="M43" s="2304"/>
      <c r="N43" s="2304"/>
      <c r="O43" s="2304"/>
      <c r="P43" s="2304"/>
      <c r="Q43" s="2304"/>
    </row>
    <row r="44" spans="2:18" ht="15.75" customHeight="1">
      <c r="C44" s="2305"/>
      <c r="D44" s="2305"/>
      <c r="E44" s="2305"/>
      <c r="F44" s="2305"/>
      <c r="G44" s="2305"/>
      <c r="H44" s="2305"/>
      <c r="I44" s="2305"/>
      <c r="J44" s="2305"/>
      <c r="K44" s="2305"/>
      <c r="L44" s="2305"/>
      <c r="M44" s="2305"/>
      <c r="N44" s="2305"/>
      <c r="O44" s="2305"/>
      <c r="P44" s="2305"/>
      <c r="Q44" s="2305"/>
    </row>
    <row r="45" spans="2:18" ht="18.75" customHeight="1">
      <c r="C45" s="2305"/>
      <c r="D45" s="2305"/>
      <c r="E45" s="2305"/>
      <c r="F45" s="2305"/>
      <c r="G45" s="2305"/>
      <c r="H45" s="2305"/>
      <c r="I45" s="2305"/>
      <c r="J45" s="2305"/>
      <c r="K45" s="2305"/>
      <c r="L45" s="2305"/>
      <c r="M45" s="2305"/>
      <c r="N45" s="2305"/>
      <c r="O45" s="2305"/>
      <c r="P45" s="2305"/>
      <c r="Q45" s="2305"/>
    </row>
    <row r="46" spans="2:18" ht="19.5" customHeight="1">
      <c r="C46" s="144"/>
      <c r="D46" s="144"/>
      <c r="E46" s="144"/>
      <c r="F46" s="144"/>
      <c r="G46" s="144"/>
      <c r="H46" s="144"/>
      <c r="I46" s="144"/>
      <c r="J46" s="144"/>
      <c r="K46" s="144"/>
      <c r="L46" s="144"/>
      <c r="M46" s="144"/>
      <c r="N46" s="144"/>
      <c r="O46" s="144"/>
      <c r="P46" s="144"/>
      <c r="Q46" s="144"/>
    </row>
    <row r="47" spans="2:18" ht="18.75" customHeight="1">
      <c r="C47" s="2300"/>
      <c r="D47" s="2300"/>
      <c r="E47" s="2300"/>
      <c r="F47" s="2300"/>
      <c r="G47" s="2300"/>
      <c r="H47" s="144"/>
      <c r="I47" s="2300"/>
      <c r="J47" s="2300"/>
      <c r="K47" s="2300"/>
      <c r="L47" s="2300"/>
      <c r="M47" s="2300"/>
      <c r="N47" s="2300"/>
      <c r="O47" s="2300"/>
      <c r="P47" s="2300"/>
      <c r="Q47" s="2300"/>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row>
    <row r="50" spans="2:21" ht="15" customHeight="1">
      <c r="C50" s="144"/>
      <c r="D50" s="144"/>
      <c r="E50" s="144"/>
      <c r="F50" s="144"/>
      <c r="G50" s="144"/>
      <c r="H50" s="144"/>
      <c r="I50" s="144"/>
      <c r="J50" s="144"/>
      <c r="K50" s="144"/>
      <c r="L50" s="144"/>
      <c r="M50" s="144"/>
      <c r="N50" s="144"/>
      <c r="O50" s="144"/>
      <c r="P50" s="144"/>
      <c r="Q50" s="144"/>
    </row>
    <row r="51" spans="2:21" ht="15" customHeight="1">
      <c r="C51" s="144"/>
      <c r="D51" s="144"/>
      <c r="E51" s="144"/>
      <c r="F51" s="144"/>
      <c r="G51" s="144"/>
      <c r="H51" s="144"/>
      <c r="I51" s="144"/>
      <c r="J51" s="144"/>
      <c r="K51" s="144"/>
      <c r="L51" s="144"/>
      <c r="M51" s="144"/>
      <c r="N51" s="144"/>
      <c r="O51" s="144"/>
      <c r="P51" s="144"/>
      <c r="Q51" s="144"/>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1"/>
      <c r="C55" s="2301"/>
      <c r="D55" s="2301"/>
      <c r="E55" s="2301"/>
      <c r="F55" s="2301"/>
      <c r="G55" s="2301"/>
      <c r="H55" s="2301"/>
      <c r="I55" s="2301"/>
      <c r="J55" s="2301"/>
      <c r="K55" s="2301"/>
      <c r="L55" s="2301"/>
      <c r="M55" s="2301"/>
      <c r="N55" s="2301"/>
      <c r="O55" s="2301"/>
      <c r="P55" s="2301"/>
      <c r="Q55" s="2301"/>
      <c r="R55" s="2301"/>
    </row>
    <row r="56" spans="2:21" ht="15.75" customHeight="1"/>
    <row r="57" spans="2:21" ht="26.25" customHeight="1"/>
    <row r="59" spans="2:21" ht="10.5" customHeight="1">
      <c r="B59" s="2267" t="s">
        <v>713</v>
      </c>
      <c r="C59" s="2267"/>
      <c r="D59" s="2267"/>
      <c r="E59" s="89"/>
      <c r="F59" s="89"/>
      <c r="G59" s="89"/>
      <c r="H59" s="89"/>
      <c r="I59" s="89"/>
      <c r="J59" s="89"/>
      <c r="K59" s="89"/>
      <c r="L59" s="89"/>
      <c r="M59" s="89"/>
      <c r="N59" s="89"/>
      <c r="O59" s="89"/>
      <c r="P59" s="89"/>
      <c r="Q59" s="89"/>
      <c r="R59" s="89"/>
    </row>
    <row r="60" spans="2:21" ht="43.5" customHeight="1">
      <c r="C60" s="427"/>
      <c r="D60" s="428"/>
      <c r="E60" s="428"/>
      <c r="F60" s="428"/>
      <c r="G60" s="428"/>
      <c r="H60" s="429"/>
      <c r="I60" s="430"/>
      <c r="J60" s="431"/>
      <c r="K60" s="431"/>
      <c r="L60" s="431"/>
      <c r="M60" s="431"/>
      <c r="N60" s="432"/>
      <c r="O60" s="433"/>
      <c r="P60" s="108"/>
      <c r="Q60" s="108"/>
    </row>
    <row r="61" spans="2:21" ht="23.25" customHeight="1">
      <c r="B61" s="2310" t="s">
        <v>714</v>
      </c>
      <c r="C61" s="2310"/>
      <c r="D61" s="2310"/>
      <c r="E61" s="2310"/>
      <c r="F61" s="2310"/>
      <c r="G61" s="2310"/>
      <c r="H61" s="2310"/>
      <c r="I61" s="2310"/>
      <c r="J61" s="2310"/>
      <c r="K61" s="2310"/>
      <c r="L61" s="2310"/>
      <c r="M61" s="2310"/>
      <c r="N61" s="2310"/>
      <c r="O61" s="2310"/>
      <c r="P61" s="2310"/>
      <c r="Q61" s="2310"/>
      <c r="R61" s="2310"/>
    </row>
    <row r="62" spans="2:21" ht="18.75">
      <c r="B62" s="2310" t="s">
        <v>715</v>
      </c>
      <c r="C62" s="2310"/>
      <c r="D62" s="2310"/>
      <c r="E62" s="2310"/>
      <c r="F62" s="2310"/>
      <c r="G62" s="2310"/>
      <c r="H62" s="2310"/>
      <c r="I62" s="2310"/>
      <c r="J62" s="2310"/>
      <c r="K62" s="2310"/>
      <c r="L62" s="2310"/>
      <c r="M62" s="2310"/>
      <c r="N62" s="2310"/>
      <c r="O62" s="2310"/>
      <c r="P62" s="2310"/>
      <c r="Q62" s="2310"/>
      <c r="R62" s="2310"/>
    </row>
    <row r="63" spans="2:21" ht="23.25" customHeight="1">
      <c r="B63" s="2310" t="s">
        <v>716</v>
      </c>
      <c r="C63" s="2310"/>
      <c r="D63" s="2310"/>
      <c r="E63" s="2310"/>
      <c r="F63" s="2310"/>
      <c r="G63" s="2311">
        <f>'1) INTRODUCIR DATOS'!F114</f>
        <v>0</v>
      </c>
      <c r="H63" s="2310"/>
      <c r="I63" s="2310"/>
      <c r="J63" s="100"/>
      <c r="K63" s="100"/>
      <c r="L63" s="100"/>
      <c r="M63" s="100"/>
      <c r="N63" s="100"/>
      <c r="O63" s="100"/>
      <c r="P63" s="100"/>
      <c r="Q63" s="100"/>
      <c r="R63" s="100"/>
    </row>
    <row r="64" spans="2:21" ht="9.75" customHeight="1">
      <c r="B64" s="2304" t="s">
        <v>717</v>
      </c>
      <c r="C64" s="2304"/>
      <c r="D64" s="2304"/>
      <c r="E64" s="2304"/>
      <c r="F64" s="2304"/>
      <c r="G64" s="2304"/>
      <c r="H64" s="2304"/>
      <c r="I64" s="2304"/>
      <c r="J64" s="2304"/>
      <c r="K64" s="2304"/>
      <c r="L64" s="2304"/>
      <c r="M64" s="2304"/>
      <c r="N64" s="2304"/>
      <c r="O64" s="2304"/>
      <c r="P64" s="2304"/>
      <c r="Q64" s="2304"/>
      <c r="R64" s="2304"/>
    </row>
    <row r="65" spans="2:18" ht="23.25" customHeight="1">
      <c r="B65" s="2304"/>
      <c r="C65" s="2304"/>
      <c r="D65" s="2304"/>
      <c r="E65" s="2304"/>
      <c r="F65" s="2304"/>
      <c r="G65" s="2304"/>
      <c r="H65" s="2304"/>
      <c r="I65" s="2304"/>
      <c r="J65" s="2304"/>
      <c r="K65" s="2304"/>
      <c r="L65" s="2304"/>
      <c r="M65" s="2304"/>
      <c r="N65" s="2304"/>
      <c r="O65" s="2304"/>
      <c r="P65" s="2304"/>
      <c r="Q65" s="2304"/>
      <c r="R65" s="2304"/>
    </row>
    <row r="66" spans="2:18" ht="9.75" customHeight="1">
      <c r="B66" s="2304"/>
      <c r="C66" s="2304"/>
      <c r="D66" s="2304"/>
      <c r="E66" s="2304"/>
      <c r="F66" s="2304"/>
      <c r="G66" s="2304"/>
      <c r="H66" s="2304"/>
      <c r="I66" s="2304"/>
      <c r="J66" s="2304"/>
      <c r="K66" s="2304"/>
      <c r="L66" s="2304"/>
      <c r="M66" s="2304"/>
      <c r="N66" s="2304"/>
      <c r="O66" s="2304"/>
      <c r="P66" s="2304"/>
      <c r="Q66" s="2304"/>
      <c r="R66" s="2304"/>
    </row>
    <row r="67" spans="2:18" ht="23.25" customHeight="1">
      <c r="B67" s="2316" t="s">
        <v>718</v>
      </c>
      <c r="C67" s="2316"/>
      <c r="D67" s="2316"/>
      <c r="E67" s="2316"/>
      <c r="F67" s="2316"/>
      <c r="G67" s="2316"/>
      <c r="H67" s="2316"/>
      <c r="I67" s="2316">
        <f>'1) INTRODUCIR DATOS'!F74</f>
        <v>0</v>
      </c>
      <c r="J67" s="2316"/>
      <c r="K67" s="2316"/>
      <c r="L67" s="2316"/>
      <c r="M67" s="2316"/>
    </row>
    <row r="68" spans="2:18" ht="27" customHeight="1">
      <c r="B68" s="89" t="s">
        <v>719</v>
      </c>
      <c r="E68" s="2317">
        <f>'1) INTRODUCIR DATOS'!F82</f>
        <v>0</v>
      </c>
      <c r="F68" s="1816"/>
    </row>
    <row r="69" spans="2:18" ht="18.75" customHeight="1">
      <c r="B69" s="2310" t="s">
        <v>720</v>
      </c>
      <c r="C69" s="2310"/>
      <c r="D69" s="2310"/>
      <c r="E69" s="2310"/>
      <c r="F69" s="2310"/>
      <c r="G69" s="2310"/>
      <c r="H69" s="2310"/>
      <c r="I69" s="2310"/>
      <c r="J69" s="2310"/>
      <c r="K69" s="2310"/>
      <c r="L69" s="2310"/>
      <c r="M69" s="2310"/>
      <c r="N69" s="2310"/>
      <c r="O69" s="2310"/>
      <c r="P69" s="2310"/>
      <c r="Q69" s="2310"/>
      <c r="R69" s="2310"/>
    </row>
    <row r="70" spans="2:18" ht="12.75" customHeight="1">
      <c r="B70" s="2310" t="s">
        <v>721</v>
      </c>
      <c r="C70" s="2312"/>
      <c r="D70" s="2312"/>
      <c r="E70" s="2312"/>
      <c r="F70" s="2312"/>
      <c r="G70" s="2312"/>
      <c r="H70" s="2312"/>
      <c r="I70" s="2312"/>
      <c r="J70" s="2312"/>
      <c r="K70" s="2312"/>
      <c r="L70" s="2312"/>
      <c r="M70" s="2312"/>
      <c r="N70" s="2312"/>
      <c r="O70" s="2312"/>
      <c r="P70" s="2312"/>
      <c r="Q70" s="89"/>
    </row>
    <row r="71" spans="2:18" ht="18.75" customHeight="1">
      <c r="B71" s="2312"/>
      <c r="C71" s="2312"/>
      <c r="D71" s="2312"/>
      <c r="E71" s="2312"/>
      <c r="F71" s="2312"/>
      <c r="G71" s="2312"/>
      <c r="H71" s="2312"/>
      <c r="I71" s="2312"/>
      <c r="J71" s="2312"/>
      <c r="K71" s="2312"/>
      <c r="L71" s="2312"/>
      <c r="M71" s="2312"/>
      <c r="N71" s="2312"/>
      <c r="O71" s="2312"/>
      <c r="P71" s="2312"/>
    </row>
    <row r="72" spans="2:18" ht="18" customHeight="1">
      <c r="B72" s="2312"/>
      <c r="C72" s="2312"/>
      <c r="D72" s="2312"/>
      <c r="E72" s="2312"/>
      <c r="F72" s="2312"/>
      <c r="G72" s="2312"/>
      <c r="H72" s="2312"/>
      <c r="I72" s="2312"/>
      <c r="J72" s="2312"/>
      <c r="K72" s="2312"/>
      <c r="L72" s="2312"/>
      <c r="M72" s="2312"/>
      <c r="N72" s="2312"/>
      <c r="O72" s="2312"/>
      <c r="P72" s="2312"/>
    </row>
    <row r="73" spans="2:18" ht="18.75" customHeight="1">
      <c r="B73" s="2312"/>
      <c r="C73" s="2312"/>
      <c r="D73" s="2312"/>
      <c r="E73" s="2312"/>
      <c r="F73" s="2312"/>
      <c r="G73" s="2312"/>
      <c r="H73" s="2312"/>
      <c r="I73" s="2312"/>
      <c r="J73" s="2312"/>
      <c r="K73" s="2312"/>
      <c r="L73" s="2312"/>
      <c r="M73" s="2312"/>
      <c r="N73" s="2312"/>
      <c r="O73" s="2312"/>
      <c r="P73" s="2312"/>
      <c r="Q73" s="106"/>
    </row>
    <row r="74" spans="2:18" ht="18" customHeight="1">
      <c r="B74" s="2312"/>
      <c r="C74" s="2312"/>
      <c r="D74" s="2312"/>
      <c r="E74" s="2312"/>
      <c r="F74" s="2312"/>
      <c r="G74" s="2312"/>
      <c r="H74" s="2312"/>
      <c r="I74" s="2312"/>
      <c r="J74" s="2312"/>
      <c r="K74" s="2312"/>
      <c r="L74" s="2312"/>
      <c r="M74" s="2312"/>
      <c r="N74" s="2312"/>
      <c r="O74" s="2312"/>
      <c r="P74" s="2312"/>
    </row>
    <row r="75" spans="2:18" ht="18.75" customHeight="1">
      <c r="B75" s="2312"/>
      <c r="C75" s="2312"/>
      <c r="D75" s="2312"/>
      <c r="E75" s="2312"/>
      <c r="F75" s="2312"/>
      <c r="G75" s="2312"/>
      <c r="H75" s="2312"/>
      <c r="I75" s="2312"/>
      <c r="J75" s="2312"/>
      <c r="K75" s="2312"/>
      <c r="L75" s="2312"/>
      <c r="M75" s="2312"/>
      <c r="N75" s="2312"/>
      <c r="O75" s="2312"/>
      <c r="P75" s="2312"/>
      <c r="Q75" s="106"/>
    </row>
    <row r="76" spans="2:18" ht="18" customHeight="1">
      <c r="B76" s="2312"/>
      <c r="C76" s="2312"/>
      <c r="D76" s="2312"/>
      <c r="E76" s="2312"/>
      <c r="F76" s="2312"/>
      <c r="G76" s="2312"/>
      <c r="H76" s="2312"/>
      <c r="I76" s="2312"/>
      <c r="J76" s="2312"/>
      <c r="K76" s="2312"/>
      <c r="L76" s="2312"/>
      <c r="M76" s="2312"/>
      <c r="N76" s="2312"/>
      <c r="O76" s="2312"/>
      <c r="P76" s="2312"/>
    </row>
    <row r="77" spans="2:18" ht="18.75" customHeight="1">
      <c r="B77" s="2312"/>
      <c r="C77" s="2312"/>
      <c r="D77" s="2312"/>
      <c r="E77" s="2312"/>
      <c r="F77" s="2312"/>
      <c r="G77" s="2312"/>
      <c r="H77" s="2312"/>
      <c r="I77" s="2312"/>
      <c r="J77" s="2312"/>
      <c r="K77" s="2312"/>
      <c r="L77" s="2312"/>
      <c r="M77" s="2312"/>
      <c r="N77" s="2312"/>
      <c r="O77" s="2312"/>
      <c r="P77" s="2312"/>
      <c r="Q77" s="89"/>
    </row>
    <row r="78" spans="2:18" ht="18" customHeight="1">
      <c r="B78" s="2312"/>
      <c r="C78" s="2312"/>
      <c r="D78" s="2312"/>
      <c r="E78" s="2312"/>
      <c r="F78" s="2312"/>
      <c r="G78" s="2312"/>
      <c r="H78" s="2312"/>
      <c r="I78" s="2312"/>
      <c r="J78" s="2312"/>
      <c r="K78" s="2312"/>
      <c r="L78" s="2312"/>
      <c r="M78" s="2312"/>
      <c r="N78" s="2312"/>
      <c r="O78" s="2312"/>
      <c r="P78" s="2312"/>
    </row>
    <row r="79" spans="2:18" ht="18.75" customHeight="1">
      <c r="B79" s="2312"/>
      <c r="C79" s="2312"/>
      <c r="D79" s="2312"/>
      <c r="E79" s="2312"/>
      <c r="F79" s="2312"/>
      <c r="G79" s="2312"/>
      <c r="H79" s="2312"/>
      <c r="I79" s="2312"/>
      <c r="J79" s="2312"/>
      <c r="K79" s="2312"/>
      <c r="L79" s="2312"/>
      <c r="M79" s="2312"/>
      <c r="N79" s="2312"/>
      <c r="O79" s="2312"/>
      <c r="P79" s="2312"/>
      <c r="Q79" s="594"/>
    </row>
    <row r="80" spans="2:18" ht="18" customHeight="1">
      <c r="B80" s="2312"/>
      <c r="C80" s="2312"/>
      <c r="D80" s="2312"/>
      <c r="E80" s="2312"/>
      <c r="F80" s="2312"/>
      <c r="G80" s="2312"/>
      <c r="H80" s="2312"/>
      <c r="I80" s="2312"/>
      <c r="J80" s="2312"/>
      <c r="K80" s="2312"/>
      <c r="L80" s="2312"/>
      <c r="M80" s="2312"/>
      <c r="N80" s="2312"/>
      <c r="O80" s="2312"/>
      <c r="P80" s="2312"/>
    </row>
    <row r="81" spans="2:18" ht="18.75">
      <c r="B81" s="2312"/>
      <c r="C81" s="2312"/>
      <c r="D81" s="2312"/>
      <c r="E81" s="2312"/>
      <c r="F81" s="2312"/>
      <c r="G81" s="2312"/>
      <c r="H81" s="2312"/>
      <c r="I81" s="2312"/>
      <c r="J81" s="2312"/>
      <c r="K81" s="2312"/>
      <c r="L81" s="2312"/>
      <c r="M81" s="2312"/>
      <c r="N81" s="2312"/>
      <c r="O81" s="2312"/>
      <c r="P81" s="2312"/>
      <c r="Q81" s="112"/>
    </row>
    <row r="82" spans="2:18" ht="18.75" customHeight="1">
      <c r="B82" s="2312"/>
      <c r="C82" s="2312"/>
      <c r="D82" s="2312"/>
      <c r="E82" s="2312"/>
      <c r="F82" s="2312"/>
      <c r="G82" s="2312"/>
      <c r="H82" s="2312"/>
      <c r="I82" s="2312"/>
      <c r="J82" s="2312"/>
      <c r="K82" s="2312"/>
      <c r="L82" s="2312"/>
      <c r="M82" s="2312"/>
      <c r="N82" s="2312"/>
      <c r="O82" s="2312"/>
      <c r="P82" s="2312"/>
      <c r="Q82" s="112"/>
    </row>
    <row r="83" spans="2:18" ht="18.75" customHeight="1">
      <c r="B83" s="2312"/>
      <c r="C83" s="2312"/>
      <c r="D83" s="2312"/>
      <c r="E83" s="2312"/>
      <c r="F83" s="2312"/>
      <c r="G83" s="2312"/>
      <c r="H83" s="2312"/>
      <c r="I83" s="2312"/>
      <c r="J83" s="2312"/>
      <c r="K83" s="2312"/>
      <c r="L83" s="2312"/>
      <c r="M83" s="2312"/>
      <c r="N83" s="2312"/>
      <c r="O83" s="2312"/>
      <c r="P83" s="2312"/>
    </row>
    <row r="84" spans="2:18" ht="18.75" customHeight="1">
      <c r="B84" s="2312"/>
      <c r="C84" s="2312"/>
      <c r="D84" s="2312"/>
      <c r="E84" s="2312"/>
      <c r="F84" s="2312"/>
      <c r="G84" s="2312"/>
      <c r="H84" s="2312"/>
      <c r="I84" s="2312"/>
      <c r="J84" s="2312"/>
      <c r="K84" s="2312"/>
      <c r="L84" s="2312"/>
      <c r="M84" s="2312"/>
      <c r="N84" s="2312"/>
      <c r="O84" s="2312"/>
      <c r="P84" s="2312"/>
    </row>
    <row r="85" spans="2:18" ht="18" customHeight="1">
      <c r="C85" s="2302"/>
      <c r="D85" s="2302"/>
      <c r="E85" s="2302"/>
      <c r="F85" s="2302"/>
      <c r="G85" s="2302"/>
      <c r="H85" s="2302"/>
      <c r="I85" s="2302"/>
      <c r="J85" s="2302"/>
      <c r="K85" s="2302"/>
      <c r="L85" s="2302"/>
      <c r="M85" s="2302"/>
      <c r="N85" s="2302"/>
      <c r="O85" s="2302"/>
    </row>
    <row r="86" spans="2:18" ht="13.5" customHeight="1">
      <c r="C86" s="123"/>
      <c r="D86" s="89"/>
      <c r="E86" s="102"/>
      <c r="F86" s="102"/>
      <c r="G86" s="102"/>
      <c r="H86" s="89"/>
      <c r="I86" s="89"/>
      <c r="J86" s="89"/>
      <c r="K86" s="89"/>
      <c r="L86" s="89"/>
      <c r="M86" s="89"/>
      <c r="N86" s="124"/>
      <c r="O86" s="102"/>
      <c r="P86" s="102"/>
      <c r="Q86" s="102"/>
    </row>
    <row r="87" spans="2:18" ht="13.5" customHeight="1">
      <c r="C87" s="123"/>
      <c r="D87" s="123"/>
      <c r="E87" s="435"/>
      <c r="F87" s="435"/>
      <c r="G87" s="435"/>
      <c r="I87" s="123"/>
      <c r="J87" s="123"/>
      <c r="K87" s="123"/>
      <c r="L87" s="123"/>
      <c r="M87" s="123"/>
      <c r="N87" s="124"/>
      <c r="O87" s="102"/>
      <c r="P87" s="102"/>
      <c r="Q87" s="102"/>
    </row>
    <row r="88" spans="2:18" ht="16.5" customHeight="1">
      <c r="C88" s="123"/>
      <c r="D88" s="123"/>
      <c r="E88" s="435"/>
      <c r="F88" s="435"/>
      <c r="G88" s="435"/>
      <c r="I88" s="123"/>
      <c r="J88" s="123"/>
      <c r="K88" s="123"/>
      <c r="L88" s="123"/>
      <c r="M88" s="123"/>
      <c r="N88" s="124"/>
      <c r="O88" s="102"/>
      <c r="P88" s="102"/>
      <c r="Q88" s="102"/>
    </row>
    <row r="89" spans="2:18" ht="9.75" customHeight="1">
      <c r="C89" s="89"/>
      <c r="E89" s="435"/>
      <c r="F89" s="435"/>
      <c r="G89" s="435"/>
      <c r="I89" s="123"/>
      <c r="J89" s="123"/>
      <c r="M89" s="587"/>
      <c r="N89" s="124"/>
      <c r="O89" s="587"/>
      <c r="P89" s="124"/>
      <c r="Q89" s="102"/>
    </row>
    <row r="90" spans="2:18" ht="16.5" customHeight="1">
      <c r="B90" s="89"/>
      <c r="E90" s="435"/>
      <c r="F90" s="435"/>
      <c r="G90" s="435"/>
      <c r="I90" s="123"/>
      <c r="J90" s="123"/>
      <c r="K90" s="123"/>
      <c r="L90" s="123"/>
      <c r="M90" s="123"/>
      <c r="N90" s="123"/>
      <c r="O90" s="102"/>
      <c r="P90" s="102"/>
      <c r="Q90" s="102"/>
    </row>
    <row r="91" spans="2:18" ht="18.75">
      <c r="C91" s="79"/>
      <c r="D91" s="88"/>
      <c r="E91" s="88"/>
      <c r="F91" s="88"/>
      <c r="G91" s="88"/>
      <c r="H91" s="88"/>
      <c r="I91" s="88"/>
      <c r="J91" s="88"/>
      <c r="M91" s="587"/>
      <c r="N91" s="124"/>
      <c r="O91" s="587"/>
      <c r="P91" s="124"/>
      <c r="Q91" s="102"/>
      <c r="R91" s="124"/>
    </row>
    <row r="92" spans="2:18" ht="15.75" customHeight="1">
      <c r="B92" s="121"/>
      <c r="C92" s="121"/>
      <c r="D92" s="121"/>
      <c r="E92" s="121"/>
      <c r="F92" s="121"/>
      <c r="G92" s="121"/>
      <c r="H92" s="121"/>
      <c r="I92" s="121"/>
      <c r="J92" s="121"/>
      <c r="K92" s="123"/>
      <c r="L92" s="123"/>
      <c r="M92" s="123"/>
      <c r="N92" s="124"/>
      <c r="O92" s="102"/>
      <c r="P92" s="102"/>
      <c r="Q92" s="102"/>
    </row>
    <row r="93" spans="2:18" ht="18.75">
      <c r="C93" s="2303"/>
      <c r="D93" s="2303"/>
      <c r="E93" s="1781"/>
      <c r="F93" s="1781"/>
      <c r="G93" s="1781"/>
      <c r="H93" s="1781"/>
      <c r="I93" s="1781"/>
      <c r="J93" s="1781"/>
      <c r="K93" s="1781"/>
      <c r="L93" s="1781"/>
      <c r="M93" s="1781"/>
      <c r="N93" s="1781"/>
      <c r="O93" s="1781"/>
      <c r="P93" s="1781"/>
      <c r="Q93" s="1781"/>
    </row>
    <row r="94" spans="2:18" ht="15.75">
      <c r="C94" s="174"/>
      <c r="D94" s="174"/>
      <c r="E94" s="1781"/>
      <c r="F94" s="1781"/>
      <c r="G94" s="1781"/>
      <c r="H94" s="1781"/>
      <c r="I94" s="1781"/>
      <c r="J94" s="1781"/>
      <c r="K94" s="1781"/>
      <c r="L94" s="1781"/>
      <c r="M94" s="1781"/>
      <c r="N94" s="1781"/>
      <c r="O94" s="1781"/>
      <c r="P94" s="1781"/>
      <c r="Q94" s="1781"/>
    </row>
    <row r="95" spans="2:18" ht="15.75">
      <c r="C95" s="174"/>
      <c r="D95" s="174"/>
      <c r="E95" s="1781"/>
      <c r="F95" s="1781"/>
      <c r="G95" s="1781"/>
      <c r="H95" s="1781"/>
      <c r="I95" s="1781"/>
      <c r="J95" s="1781"/>
      <c r="K95" s="1781"/>
      <c r="L95" s="1781"/>
      <c r="M95" s="1781"/>
      <c r="N95" s="1781"/>
      <c r="O95" s="1781"/>
      <c r="P95" s="1781"/>
      <c r="Q95" s="1781"/>
    </row>
    <row r="96" spans="2:18" ht="10.5" customHeight="1">
      <c r="C96" s="174"/>
      <c r="D96" s="174"/>
      <c r="E96" s="1781"/>
      <c r="F96" s="1781"/>
      <c r="G96" s="1781"/>
      <c r="H96" s="1781"/>
      <c r="I96" s="1781"/>
      <c r="J96" s="1781"/>
      <c r="K96" s="1781"/>
      <c r="L96" s="1781"/>
      <c r="M96" s="1781"/>
      <c r="N96" s="1781"/>
      <c r="O96" s="1781"/>
      <c r="P96" s="1781"/>
      <c r="Q96" s="1781"/>
    </row>
    <row r="97" spans="2:18" ht="15.75" customHeight="1">
      <c r="C97" s="436"/>
      <c r="D97" s="436"/>
      <c r="E97" s="436"/>
      <c r="F97" s="436"/>
      <c r="G97" s="436"/>
      <c r="H97" s="436"/>
      <c r="I97" s="436"/>
      <c r="J97" s="436"/>
      <c r="K97" s="436"/>
      <c r="L97" s="436"/>
      <c r="M97" s="436"/>
      <c r="N97" s="436"/>
      <c r="O97" s="436"/>
      <c r="P97" s="436"/>
      <c r="Q97" s="436"/>
    </row>
    <row r="98" spans="2:18" ht="30.75" customHeight="1">
      <c r="C98" s="2304"/>
      <c r="D98" s="2304"/>
      <c r="E98" s="2304"/>
      <c r="F98" s="2304"/>
      <c r="G98" s="2304"/>
      <c r="H98" s="2304"/>
      <c r="I98" s="2304"/>
      <c r="J98" s="2304"/>
      <c r="K98" s="2304"/>
      <c r="L98" s="2304"/>
      <c r="M98" s="2304"/>
      <c r="N98" s="2304"/>
      <c r="O98" s="2304"/>
      <c r="P98" s="2304"/>
      <c r="Q98" s="2304"/>
    </row>
    <row r="99" spans="2:18" ht="15.75" customHeight="1">
      <c r="C99" s="2304"/>
      <c r="D99" s="2304"/>
      <c r="E99" s="2304"/>
      <c r="F99" s="2304"/>
      <c r="G99" s="2304"/>
      <c r="H99" s="2304"/>
      <c r="I99" s="2304"/>
      <c r="J99" s="2304"/>
      <c r="K99" s="2304"/>
      <c r="L99" s="2304"/>
      <c r="M99" s="2304"/>
      <c r="N99" s="2304"/>
      <c r="O99" s="2304"/>
      <c r="P99" s="2304"/>
      <c r="Q99" s="2304"/>
    </row>
    <row r="100" spans="2:18" ht="18.75" customHeight="1">
      <c r="C100" s="2305"/>
      <c r="D100" s="2305"/>
      <c r="E100" s="2305"/>
      <c r="F100" s="2305"/>
      <c r="G100" s="2305"/>
      <c r="H100" s="2305"/>
      <c r="I100" s="2305"/>
      <c r="J100" s="2305"/>
      <c r="K100" s="2305"/>
      <c r="L100" s="2305"/>
      <c r="M100" s="2305"/>
      <c r="N100" s="2305"/>
      <c r="O100" s="2305"/>
      <c r="P100" s="2305"/>
      <c r="Q100" s="2305"/>
    </row>
    <row r="101" spans="2:18" ht="19.5" customHeight="1">
      <c r="C101" s="2305"/>
      <c r="D101" s="2305"/>
      <c r="E101" s="2305"/>
      <c r="F101" s="2305"/>
      <c r="G101" s="2305"/>
      <c r="H101" s="2305"/>
      <c r="I101" s="2305"/>
      <c r="J101" s="2305"/>
      <c r="K101" s="2305"/>
      <c r="L101" s="2305"/>
      <c r="M101" s="2305"/>
      <c r="N101" s="2305"/>
      <c r="O101" s="2305"/>
      <c r="P101" s="2305"/>
      <c r="Q101" s="2305"/>
    </row>
    <row r="102" spans="2:18" ht="15.75">
      <c r="C102" s="144"/>
      <c r="D102" s="144"/>
      <c r="E102" s="144"/>
      <c r="F102" s="144"/>
      <c r="G102" s="144"/>
      <c r="H102" s="144"/>
      <c r="I102" s="144"/>
      <c r="J102" s="144"/>
      <c r="K102" s="144"/>
      <c r="L102" s="144"/>
      <c r="M102" s="144"/>
      <c r="N102" s="144"/>
      <c r="O102" s="144"/>
      <c r="P102" s="144"/>
      <c r="Q102" s="144"/>
    </row>
    <row r="103" spans="2:18" ht="15" customHeight="1">
      <c r="C103" s="2300"/>
      <c r="D103" s="2300"/>
      <c r="E103" s="2300"/>
      <c r="F103" s="2300"/>
      <c r="G103" s="2300"/>
      <c r="H103" s="144"/>
      <c r="I103" s="2300"/>
      <c r="J103" s="2300"/>
      <c r="K103" s="2300"/>
      <c r="L103" s="2300"/>
      <c r="M103" s="2300"/>
      <c r="N103" s="2300"/>
      <c r="O103" s="2300"/>
      <c r="P103" s="2300"/>
      <c r="Q103" s="2300"/>
    </row>
    <row r="104" spans="2:18" ht="15" customHeight="1">
      <c r="C104" s="144"/>
      <c r="D104" s="144"/>
      <c r="E104" s="144"/>
      <c r="F104" s="144"/>
      <c r="G104" s="144"/>
      <c r="H104" s="144"/>
      <c r="I104" s="144"/>
      <c r="J104" s="144"/>
      <c r="K104" s="144"/>
      <c r="L104" s="144"/>
      <c r="M104" s="144"/>
      <c r="N104" s="144"/>
      <c r="O104" s="144"/>
      <c r="P104" s="144"/>
      <c r="Q104" s="144"/>
    </row>
    <row r="105" spans="2:18" ht="15" customHeight="1">
      <c r="C105" s="144"/>
      <c r="D105" s="144"/>
      <c r="E105" s="144"/>
      <c r="F105" s="144"/>
      <c r="G105" s="144"/>
      <c r="H105" s="144"/>
      <c r="I105" s="144"/>
      <c r="J105" s="144"/>
      <c r="K105" s="144"/>
      <c r="L105" s="144"/>
      <c r="M105" s="144"/>
      <c r="N105" s="144"/>
      <c r="O105" s="144"/>
      <c r="P105" s="144"/>
      <c r="Q105" s="144"/>
    </row>
    <row r="106" spans="2:18" ht="15" customHeight="1">
      <c r="C106" s="144"/>
      <c r="D106" s="144"/>
      <c r="E106" s="144"/>
      <c r="F106" s="144"/>
      <c r="G106" s="144"/>
      <c r="H106" s="144"/>
      <c r="I106" s="144"/>
      <c r="J106" s="144"/>
      <c r="K106" s="144"/>
      <c r="L106" s="144"/>
      <c r="M106" s="144"/>
      <c r="N106" s="144"/>
      <c r="O106" s="144"/>
      <c r="P106" s="144"/>
      <c r="Q106" s="144"/>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15" customHeight="1">
      <c r="C109" s="144"/>
      <c r="D109" s="144"/>
      <c r="E109" s="144"/>
      <c r="F109" s="144"/>
      <c r="G109" s="144"/>
      <c r="H109" s="144"/>
      <c r="I109" s="144"/>
      <c r="J109" s="144"/>
      <c r="K109" s="144"/>
      <c r="L109" s="144"/>
      <c r="M109" s="144"/>
      <c r="N109" s="144"/>
      <c r="O109" s="144"/>
      <c r="P109" s="144"/>
      <c r="Q109" s="144"/>
    </row>
    <row r="110" spans="2:18" ht="45" customHeight="1">
      <c r="C110" s="144"/>
      <c r="D110" s="144"/>
      <c r="E110" s="144"/>
      <c r="F110" s="144"/>
      <c r="G110" s="144"/>
      <c r="H110" s="144"/>
      <c r="I110" s="144"/>
      <c r="J110" s="144"/>
      <c r="K110" s="144"/>
      <c r="L110" s="144"/>
      <c r="M110" s="144"/>
      <c r="N110" s="144"/>
      <c r="O110" s="144"/>
      <c r="P110" s="144"/>
      <c r="Q110" s="144"/>
    </row>
    <row r="111" spans="2:18" ht="15.75" customHeight="1">
      <c r="B111" s="2301"/>
      <c r="C111" s="2301"/>
      <c r="D111" s="2301"/>
      <c r="E111" s="2301"/>
      <c r="F111" s="2301"/>
      <c r="G111" s="2301"/>
      <c r="H111" s="2301"/>
      <c r="I111" s="2301"/>
      <c r="J111" s="2301"/>
      <c r="K111" s="2301"/>
      <c r="L111" s="2301"/>
      <c r="M111" s="2301"/>
      <c r="N111" s="2301"/>
      <c r="O111" s="2301"/>
      <c r="P111" s="2301"/>
      <c r="Q111" s="2301"/>
      <c r="R111" s="2301"/>
    </row>
  </sheetData>
  <sheetProtection selectLockedCells="1"/>
  <mergeCells count="39">
    <mergeCell ref="B70:P84"/>
    <mergeCell ref="B3:D3"/>
    <mergeCell ref="B5:R5"/>
    <mergeCell ref="B6:R6"/>
    <mergeCell ref="B7:F7"/>
    <mergeCell ref="B11:H11"/>
    <mergeCell ref="I11:M11"/>
    <mergeCell ref="E12:F12"/>
    <mergeCell ref="B13:R13"/>
    <mergeCell ref="B14:P28"/>
    <mergeCell ref="B64:R66"/>
    <mergeCell ref="B67:H67"/>
    <mergeCell ref="I67:M67"/>
    <mergeCell ref="E68:F68"/>
    <mergeCell ref="B69:R69"/>
    <mergeCell ref="B55:R55"/>
    <mergeCell ref="B59:D59"/>
    <mergeCell ref="B61:R61"/>
    <mergeCell ref="B62:R62"/>
    <mergeCell ref="B63:F63"/>
    <mergeCell ref="G63:I63"/>
    <mergeCell ref="C47:G47"/>
    <mergeCell ref="I47:Q47"/>
    <mergeCell ref="B8:R10"/>
    <mergeCell ref="T5:W6"/>
    <mergeCell ref="G7:I7"/>
    <mergeCell ref="C29:O29"/>
    <mergeCell ref="C37:D37"/>
    <mergeCell ref="E37:Q40"/>
    <mergeCell ref="C42:Q43"/>
    <mergeCell ref="C44:Q45"/>
    <mergeCell ref="C103:G103"/>
    <mergeCell ref="I103:Q103"/>
    <mergeCell ref="B111:R111"/>
    <mergeCell ref="C85:O85"/>
    <mergeCell ref="C93:D93"/>
    <mergeCell ref="E93:Q96"/>
    <mergeCell ref="C98:Q99"/>
    <mergeCell ref="C100:Q101"/>
  </mergeCells>
  <dataValidations count="1">
    <dataValidation type="list" allowBlank="1" showInputMessage="1" showErrorMessage="1" sqref="O35 O33 M33 M35 O91 O89 M89 M91" xr:uid="{00000000-0002-0000-1100-000000000000}">
      <formula1>$AD$1:$AD$2</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56" max="16383" man="1"/>
  </rowBreaks>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D110"/>
  <sheetViews>
    <sheetView zoomScale="85" zoomScaleNormal="85" zoomScalePageLayoutView="55" workbookViewId="0">
      <selection activeCell="B28" sqref="B28:R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67"/>
      <c r="C3" s="2267"/>
      <c r="D3" s="2267"/>
      <c r="E3" s="89"/>
      <c r="F3" s="89"/>
      <c r="G3" s="89"/>
      <c r="H3" s="89"/>
      <c r="I3" s="89"/>
      <c r="J3" s="89"/>
      <c r="K3" s="89"/>
      <c r="L3" s="89"/>
      <c r="M3" s="89"/>
      <c r="N3" s="89"/>
      <c r="O3" s="89"/>
      <c r="P3" s="89"/>
      <c r="Q3" s="89"/>
      <c r="R3" s="89"/>
      <c r="T3" s="6"/>
    </row>
    <row r="4" spans="2:30" ht="10.5" customHeight="1">
      <c r="C4" s="427"/>
      <c r="D4" s="428"/>
      <c r="E4" s="428"/>
      <c r="F4" s="428"/>
      <c r="G4" s="428"/>
      <c r="H4" s="429"/>
      <c r="I4" s="430"/>
      <c r="J4" s="431"/>
      <c r="K4" s="431"/>
      <c r="L4" s="431"/>
      <c r="M4" s="431"/>
      <c r="N4" s="432"/>
      <c r="O4" s="433"/>
      <c r="P4" s="108"/>
      <c r="Q4" s="108"/>
    </row>
    <row r="5" spans="2:30" ht="43.5" customHeight="1">
      <c r="B5" s="2332" t="s">
        <v>796</v>
      </c>
      <c r="C5" s="2332"/>
      <c r="D5" s="2332"/>
      <c r="E5" s="100"/>
      <c r="F5" s="100"/>
      <c r="G5" s="100"/>
      <c r="H5" s="100"/>
      <c r="I5" s="100"/>
      <c r="J5" s="100"/>
      <c r="K5" s="100"/>
      <c r="L5" s="100"/>
      <c r="M5" s="100"/>
      <c r="N5" s="100"/>
      <c r="O5" s="100"/>
      <c r="P5" s="100"/>
      <c r="Q5" s="100"/>
      <c r="R5" s="100"/>
      <c r="T5" s="1711"/>
      <c r="U5" s="1711"/>
      <c r="V5" s="1711"/>
      <c r="W5" s="1711"/>
    </row>
    <row r="6" spans="2:30" ht="22.5" customHeight="1">
      <c r="B6" s="2310"/>
      <c r="C6" s="2310"/>
      <c r="D6" s="2310"/>
      <c r="E6" s="2310"/>
      <c r="F6" s="2310"/>
      <c r="G6" s="2310"/>
      <c r="H6" s="2310"/>
      <c r="I6" s="2310"/>
      <c r="J6" s="2310"/>
      <c r="K6" s="2310"/>
      <c r="L6" s="2310"/>
      <c r="M6" s="2310"/>
      <c r="N6" s="2310"/>
      <c r="O6" s="2310"/>
      <c r="P6" s="2310"/>
      <c r="Q6" s="2310"/>
      <c r="R6" s="2310"/>
      <c r="T6" s="1711"/>
      <c r="U6" s="1711"/>
      <c r="V6" s="1711"/>
      <c r="W6" s="1711"/>
    </row>
    <row r="7" spans="2:30" ht="18.75" customHeight="1">
      <c r="B7" s="2330" t="s">
        <v>771</v>
      </c>
      <c r="C7" s="2330"/>
      <c r="D7" s="2330"/>
      <c r="E7" s="100"/>
      <c r="F7" s="100"/>
      <c r="G7" s="2311"/>
      <c r="H7" s="2310"/>
      <c r="I7" s="2310"/>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19" t="s">
        <v>714</v>
      </c>
      <c r="C10" s="2319"/>
      <c r="D10" s="2319"/>
      <c r="E10" s="2319"/>
      <c r="F10" s="2319"/>
      <c r="G10" s="2319"/>
      <c r="H10" s="2319"/>
      <c r="I10" s="2319"/>
      <c r="J10" s="2319"/>
      <c r="K10" s="2319"/>
      <c r="L10" s="2319"/>
      <c r="M10" s="2319"/>
      <c r="N10" s="2319"/>
      <c r="O10" s="2319"/>
      <c r="P10" s="2319"/>
      <c r="Q10" s="2319"/>
      <c r="R10" s="2319"/>
    </row>
    <row r="11" spans="2:30" ht="23.25" customHeight="1">
      <c r="B11" s="2319"/>
      <c r="C11" s="2319"/>
      <c r="D11" s="2319"/>
      <c r="E11" s="2319"/>
      <c r="F11" s="2319"/>
      <c r="G11" s="2319"/>
      <c r="H11" s="2319"/>
      <c r="I11" s="2319"/>
      <c r="J11" s="2319"/>
      <c r="K11" s="2319"/>
      <c r="L11" s="2319"/>
      <c r="M11" s="2319"/>
      <c r="N11" s="2319"/>
      <c r="O11" s="2319"/>
      <c r="P11" s="2319"/>
      <c r="Q11" s="2319"/>
      <c r="R11" s="2319"/>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1" t="s">
        <v>715</v>
      </c>
      <c r="C13" s="2321"/>
      <c r="D13" s="2321"/>
      <c r="E13" s="2321"/>
      <c r="F13" s="2321"/>
      <c r="G13" s="2321"/>
      <c r="H13" s="2321"/>
      <c r="I13" s="2321"/>
      <c r="J13" s="2321"/>
      <c r="K13" s="2321"/>
      <c r="L13" s="2321"/>
      <c r="M13" s="2321"/>
      <c r="N13" s="2321"/>
      <c r="O13" s="2321"/>
      <c r="P13" s="2321"/>
      <c r="Q13" s="2321"/>
      <c r="R13" s="2321"/>
    </row>
    <row r="14" spans="2:30" ht="18.75">
      <c r="B14" s="713"/>
      <c r="C14" s="710"/>
      <c r="D14" s="710"/>
      <c r="E14" s="710"/>
      <c r="F14" s="710"/>
      <c r="G14" s="710"/>
      <c r="H14" s="710"/>
      <c r="I14" s="710"/>
      <c r="J14" s="710"/>
      <c r="K14" s="710"/>
      <c r="L14" s="710"/>
      <c r="M14" s="710"/>
      <c r="N14" s="710"/>
      <c r="O14" s="710"/>
      <c r="P14" s="710"/>
      <c r="Q14" s="710"/>
      <c r="R14" s="711"/>
    </row>
    <row r="15" spans="2:30" ht="12" customHeight="1">
      <c r="B15" s="710"/>
      <c r="C15" s="710"/>
      <c r="D15" s="710"/>
      <c r="E15" s="710"/>
      <c r="F15" s="710"/>
      <c r="G15" s="710"/>
      <c r="H15" s="710"/>
      <c r="I15" s="710"/>
      <c r="J15" s="710"/>
      <c r="K15" s="710"/>
      <c r="L15" s="710"/>
      <c r="M15" s="710"/>
      <c r="N15" s="710"/>
      <c r="O15" s="710"/>
      <c r="P15" s="710"/>
      <c r="Q15" s="711"/>
      <c r="R15" s="711"/>
    </row>
    <row r="16" spans="2:30" ht="18" customHeight="1">
      <c r="B16" s="2326" t="s">
        <v>716</v>
      </c>
      <c r="C16" s="2326"/>
      <c r="D16" s="2326"/>
      <c r="E16" s="2326"/>
      <c r="F16" s="2326"/>
      <c r="G16" s="2324" t="str">
        <f>IF('1) INTRODUCIR DATOS'!F3="","",'1) INTRODUCIR DATOS'!F3)</f>
        <v>ALBA</v>
      </c>
      <c r="H16" s="2324"/>
      <c r="I16" s="2324"/>
      <c r="J16" s="710"/>
      <c r="K16" s="2327" t="s">
        <v>779</v>
      </c>
      <c r="L16" s="2327"/>
      <c r="M16" s="2327"/>
      <c r="N16" s="2327"/>
      <c r="O16" s="2327"/>
      <c r="P16" s="2327"/>
      <c r="Q16" s="2327"/>
      <c r="R16" s="2327"/>
    </row>
    <row r="17" spans="2:18" ht="18.75" customHeight="1">
      <c r="B17" s="2325" t="s">
        <v>780</v>
      </c>
      <c r="C17" s="2325"/>
      <c r="D17" s="2325"/>
      <c r="E17" s="2325"/>
      <c r="F17" s="2325"/>
      <c r="G17" s="2325"/>
      <c r="H17" s="2325"/>
      <c r="I17" s="2325"/>
      <c r="J17" s="2325"/>
      <c r="K17" s="2325"/>
      <c r="L17" s="2325"/>
      <c r="M17" s="2325"/>
      <c r="N17" s="2325"/>
      <c r="O17" s="2325"/>
      <c r="P17" s="2325"/>
      <c r="Q17" s="2325"/>
      <c r="R17" s="708"/>
    </row>
    <row r="18" spans="2:18" ht="18.75" customHeight="1">
      <c r="B18" s="710"/>
      <c r="C18" s="710"/>
      <c r="D18" s="710"/>
      <c r="E18" s="710"/>
      <c r="F18" s="710"/>
      <c r="G18" s="710"/>
      <c r="H18" s="710"/>
      <c r="I18" s="710"/>
      <c r="J18" s="710"/>
      <c r="K18" s="710"/>
      <c r="L18" s="710"/>
      <c r="M18" s="710"/>
      <c r="N18" s="710"/>
      <c r="O18" s="710"/>
      <c r="P18" s="710"/>
      <c r="Q18" s="711"/>
      <c r="R18" s="711"/>
    </row>
    <row r="19" spans="2:18" ht="17.25" customHeight="1">
      <c r="B19" s="709" t="s">
        <v>781</v>
      </c>
      <c r="C19" s="709"/>
      <c r="D19" s="709"/>
      <c r="E19" s="709"/>
      <c r="F19" s="709"/>
      <c r="G19" s="709"/>
      <c r="H19" s="709"/>
      <c r="I19" s="2320" t="str">
        <f>'1) INTRODUCIR DATOS'!F18&amp;" "&amp;'1) INTRODUCIR DATOS'!F19</f>
        <v>TRAFIC Furgón [TRU] L1H1 blue dci 96 kw (130 cv) -SS [FG E1 111 Y6]</v>
      </c>
      <c r="J19" s="2320"/>
      <c r="K19" s="2320"/>
      <c r="L19" s="2320"/>
      <c r="M19" s="2320"/>
      <c r="N19" s="2320"/>
      <c r="O19" s="2320"/>
      <c r="P19" s="2320"/>
      <c r="Q19" s="2320"/>
      <c r="R19" s="2320"/>
    </row>
    <row r="20" spans="2:18" ht="39.75" customHeight="1">
      <c r="B20" s="2325" t="s">
        <v>782</v>
      </c>
      <c r="C20" s="2325"/>
      <c r="D20" s="2325"/>
      <c r="E20" s="2325"/>
      <c r="F20" s="2325"/>
      <c r="G20" s="2325"/>
      <c r="H20" s="2325"/>
      <c r="I20" s="2325"/>
      <c r="J20" s="2325"/>
      <c r="K20" s="2325"/>
      <c r="L20" s="2325"/>
      <c r="M20" s="2325"/>
      <c r="N20" s="2325"/>
      <c r="O20" s="2325"/>
      <c r="P20" s="2325"/>
      <c r="Q20" s="2325"/>
      <c r="R20" s="2325"/>
    </row>
    <row r="21" spans="2:18" ht="18.75" customHeight="1">
      <c r="B21" s="710"/>
      <c r="C21" s="710"/>
      <c r="D21" s="710"/>
      <c r="E21" s="710"/>
      <c r="F21" s="710"/>
      <c r="G21" s="710"/>
      <c r="H21" s="710"/>
      <c r="I21" s="710"/>
      <c r="J21" s="710"/>
      <c r="K21" s="710"/>
      <c r="L21" s="710"/>
      <c r="M21" s="710"/>
      <c r="N21" s="710"/>
      <c r="O21" s="710"/>
      <c r="P21" s="710"/>
      <c r="Q21" s="711"/>
      <c r="R21" s="711"/>
    </row>
    <row r="22" spans="2:18" ht="18" customHeight="1">
      <c r="B22" s="2328" t="s">
        <v>772</v>
      </c>
      <c r="C22" s="2328"/>
      <c r="D22" s="2328"/>
      <c r="E22" s="2328"/>
      <c r="F22" s="2328"/>
      <c r="G22" s="2328"/>
      <c r="H22" s="2328"/>
      <c r="I22" s="2328"/>
      <c r="J22" s="2328"/>
      <c r="K22" s="2328"/>
      <c r="L22" s="2328"/>
      <c r="M22" s="2328"/>
      <c r="N22" s="2328"/>
      <c r="O22" s="2328"/>
      <c r="P22" s="2328"/>
      <c r="Q22" s="2328"/>
      <c r="R22" s="2328"/>
    </row>
    <row r="23" spans="2:18" ht="18" customHeight="1">
      <c r="B23" s="2321"/>
      <c r="C23" s="2321"/>
      <c r="D23" s="2321"/>
      <c r="E23" s="2321"/>
      <c r="F23" s="2321"/>
      <c r="G23" s="2321"/>
      <c r="H23" s="2321"/>
      <c r="I23" s="2321"/>
      <c r="J23" s="2321"/>
      <c r="K23" s="2321"/>
      <c r="L23" s="2321"/>
      <c r="M23" s="2321"/>
      <c r="N23" s="2321"/>
      <c r="O23" s="2321"/>
      <c r="P23" s="2321"/>
      <c r="Q23" s="2321"/>
      <c r="R23" s="2321"/>
    </row>
    <row r="24" spans="2:18" ht="18.75" customHeight="1">
      <c r="B24" s="2323" t="s">
        <v>773</v>
      </c>
      <c r="C24" s="2323"/>
      <c r="D24" s="2323"/>
      <c r="E24" s="2323"/>
      <c r="F24" s="2323"/>
      <c r="G24" s="2323"/>
      <c r="H24" s="2323"/>
      <c r="I24" s="2323"/>
      <c r="J24" s="2323"/>
      <c r="K24" s="2323"/>
      <c r="L24" s="2323"/>
      <c r="M24" s="2323"/>
      <c r="N24" s="2323"/>
      <c r="O24" s="2323"/>
      <c r="P24" s="2323"/>
      <c r="Q24" s="2323"/>
      <c r="R24" s="2323"/>
    </row>
    <row r="25" spans="2:18" ht="18" customHeight="1">
      <c r="B25" s="2323"/>
      <c r="C25" s="2323"/>
      <c r="D25" s="2323"/>
      <c r="E25" s="2323"/>
      <c r="F25" s="2323"/>
      <c r="G25" s="2323"/>
      <c r="H25" s="2323"/>
      <c r="I25" s="2323"/>
      <c r="J25" s="2323"/>
      <c r="K25" s="2323"/>
      <c r="L25" s="2323"/>
      <c r="M25" s="2323"/>
      <c r="N25" s="2323"/>
      <c r="O25" s="2323"/>
      <c r="P25" s="2323"/>
      <c r="Q25" s="2323"/>
      <c r="R25" s="2323"/>
    </row>
    <row r="26" spans="2:18" ht="18.75">
      <c r="B26" s="710"/>
      <c r="C26" s="710"/>
      <c r="D26" s="710"/>
      <c r="E26" s="710"/>
      <c r="F26" s="710"/>
      <c r="G26" s="710"/>
      <c r="H26" s="710"/>
      <c r="I26" s="710"/>
      <c r="J26" s="710"/>
      <c r="K26" s="710"/>
      <c r="L26" s="710"/>
      <c r="M26" s="710"/>
      <c r="N26" s="710"/>
      <c r="O26" s="710"/>
      <c r="P26" s="710"/>
      <c r="Q26" s="714"/>
      <c r="R26" s="711"/>
    </row>
    <row r="27" spans="2:18" ht="25.5" customHeight="1">
      <c r="B27" s="2322" t="s">
        <v>774</v>
      </c>
      <c r="C27" s="2322"/>
      <c r="D27" s="2322"/>
      <c r="E27" s="2322"/>
      <c r="F27" s="2322"/>
      <c r="G27" s="2322"/>
      <c r="H27" s="2322"/>
      <c r="I27" s="2322"/>
      <c r="J27" s="2322"/>
      <c r="K27" s="2322"/>
      <c r="L27" s="2322"/>
      <c r="M27" s="2322"/>
      <c r="N27" s="2322"/>
      <c r="O27" s="2322"/>
      <c r="P27" s="2322"/>
      <c r="Q27" s="2322"/>
      <c r="R27" s="2322"/>
    </row>
    <row r="28" spans="2:18" ht="18.75" customHeight="1">
      <c r="B28" s="2318" t="s">
        <v>783</v>
      </c>
      <c r="C28" s="2319"/>
      <c r="D28" s="2319"/>
      <c r="E28" s="2319"/>
      <c r="F28" s="2319"/>
      <c r="G28" s="2319"/>
      <c r="H28" s="2319"/>
      <c r="I28" s="2319"/>
      <c r="J28" s="2319"/>
      <c r="K28" s="2319"/>
      <c r="L28" s="2319"/>
      <c r="M28" s="2319"/>
      <c r="N28" s="2319"/>
      <c r="O28" s="2319"/>
      <c r="P28" s="2319"/>
      <c r="Q28" s="2319"/>
      <c r="R28" s="2319"/>
    </row>
    <row r="29" spans="2:18" ht="18.75" customHeight="1">
      <c r="B29" s="2319"/>
      <c r="C29" s="2319"/>
      <c r="D29" s="2319"/>
      <c r="E29" s="2319"/>
      <c r="F29" s="2319"/>
      <c r="G29" s="2319"/>
      <c r="H29" s="2319"/>
      <c r="I29" s="2319"/>
      <c r="J29" s="2319"/>
      <c r="K29" s="2319"/>
      <c r="L29" s="2319"/>
      <c r="M29" s="2319"/>
      <c r="N29" s="2319"/>
      <c r="O29" s="2319"/>
      <c r="P29" s="2319"/>
      <c r="Q29" s="2319"/>
      <c r="R29" s="2319"/>
    </row>
    <row r="30" spans="2:18" ht="17.25" customHeight="1">
      <c r="B30" s="2319"/>
      <c r="C30" s="2319"/>
      <c r="D30" s="2319"/>
      <c r="E30" s="2319"/>
      <c r="F30" s="2319"/>
      <c r="G30" s="2319"/>
      <c r="H30" s="2319"/>
      <c r="I30" s="2319"/>
      <c r="J30" s="2319"/>
      <c r="K30" s="2319"/>
      <c r="L30" s="2319"/>
      <c r="M30" s="2319"/>
      <c r="N30" s="2319"/>
      <c r="O30" s="2319"/>
      <c r="P30" s="2319"/>
      <c r="Q30" s="2319"/>
      <c r="R30" s="2319"/>
    </row>
    <row r="31" spans="2:18" ht="13.5" customHeight="1">
      <c r="B31" s="2319"/>
      <c r="C31" s="2319"/>
      <c r="D31" s="2319"/>
      <c r="E31" s="2319"/>
      <c r="F31" s="2319"/>
      <c r="G31" s="2319"/>
      <c r="H31" s="2319"/>
      <c r="I31" s="2319"/>
      <c r="J31" s="2319"/>
      <c r="K31" s="2319"/>
      <c r="L31" s="2319"/>
      <c r="M31" s="2319"/>
      <c r="N31" s="2319"/>
      <c r="O31" s="2319"/>
      <c r="P31" s="2319"/>
      <c r="Q31" s="2319"/>
      <c r="R31" s="2319"/>
    </row>
    <row r="32" spans="2:18" ht="13.5" customHeight="1">
      <c r="B32" s="2319"/>
      <c r="C32" s="2319"/>
      <c r="D32" s="2319"/>
      <c r="E32" s="2319"/>
      <c r="F32" s="2319"/>
      <c r="G32" s="2319"/>
      <c r="H32" s="2319"/>
      <c r="I32" s="2319"/>
      <c r="J32" s="2319"/>
      <c r="K32" s="2319"/>
      <c r="L32" s="2319"/>
      <c r="M32" s="2319"/>
      <c r="N32" s="2319"/>
      <c r="O32" s="2319"/>
      <c r="P32" s="2319"/>
      <c r="Q32" s="2319"/>
      <c r="R32" s="2319"/>
    </row>
    <row r="33" spans="2:18" ht="16.5" customHeight="1">
      <c r="B33" s="2319"/>
      <c r="C33" s="2319"/>
      <c r="D33" s="2319"/>
      <c r="E33" s="2319"/>
      <c r="F33" s="2319"/>
      <c r="G33" s="2319"/>
      <c r="H33" s="2319"/>
      <c r="I33" s="2319"/>
      <c r="J33" s="2319"/>
      <c r="K33" s="2319"/>
      <c r="L33" s="2319"/>
      <c r="M33" s="2319"/>
      <c r="N33" s="2319"/>
      <c r="O33" s="2319"/>
      <c r="P33" s="2319"/>
      <c r="Q33" s="2319"/>
      <c r="R33" s="2319"/>
    </row>
    <row r="34" spans="2:18" ht="9.75" customHeight="1">
      <c r="B34" s="710"/>
      <c r="C34" s="711"/>
      <c r="D34" s="711"/>
      <c r="E34" s="715"/>
      <c r="F34" s="715"/>
      <c r="G34" s="715"/>
      <c r="H34" s="711"/>
      <c r="I34" s="716"/>
      <c r="J34" s="716"/>
      <c r="K34" s="716"/>
      <c r="L34" s="716"/>
      <c r="M34" s="716"/>
      <c r="N34" s="716"/>
      <c r="O34" s="717"/>
      <c r="P34" s="717"/>
      <c r="Q34" s="717"/>
      <c r="R34" s="711"/>
    </row>
    <row r="35" spans="2:18" ht="16.5" customHeight="1">
      <c r="B35" s="2321" t="s">
        <v>775</v>
      </c>
      <c r="C35" s="2321"/>
      <c r="D35" s="2321"/>
      <c r="E35" s="2321"/>
      <c r="F35" s="2321"/>
      <c r="G35" s="2321"/>
      <c r="H35" s="2321"/>
      <c r="I35" s="2321"/>
      <c r="J35" s="2321"/>
      <c r="K35" s="2321"/>
      <c r="L35" s="2321"/>
      <c r="M35" s="2321"/>
      <c r="N35" s="2321"/>
      <c r="O35" s="2321"/>
      <c r="P35" s="2321"/>
      <c r="Q35" s="2321"/>
      <c r="R35" s="2321"/>
    </row>
    <row r="36" spans="2:18" ht="18.75" customHeight="1">
      <c r="B36" s="718"/>
      <c r="C36" s="718"/>
      <c r="D36" s="718"/>
      <c r="E36" s="718"/>
      <c r="F36" s="718"/>
      <c r="G36" s="718"/>
      <c r="H36" s="718"/>
      <c r="I36" s="718"/>
      <c r="J36" s="718"/>
      <c r="K36" s="716"/>
      <c r="L36" s="716"/>
      <c r="M36" s="716"/>
      <c r="N36" s="719"/>
      <c r="O36" s="717"/>
      <c r="P36" s="717"/>
      <c r="Q36" s="717"/>
      <c r="R36" s="711"/>
    </row>
    <row r="37" spans="2:18" ht="15.75" customHeight="1">
      <c r="B37" s="2321" t="s">
        <v>776</v>
      </c>
      <c r="C37" s="2321"/>
      <c r="D37" s="2321"/>
      <c r="E37" s="720"/>
      <c r="F37" s="720"/>
      <c r="G37" s="720"/>
      <c r="H37" s="720"/>
      <c r="I37" s="720"/>
      <c r="J37" s="720"/>
      <c r="K37" s="720"/>
      <c r="L37" s="720"/>
      <c r="M37" s="720"/>
      <c r="N37" s="720"/>
      <c r="O37" s="720"/>
      <c r="P37" s="720"/>
      <c r="Q37" s="720"/>
      <c r="R37" s="711"/>
    </row>
    <row r="38" spans="2:18" ht="15.75" customHeight="1">
      <c r="B38" s="711"/>
      <c r="C38" s="721"/>
      <c r="D38" s="721"/>
      <c r="E38" s="720"/>
      <c r="F38" s="720"/>
      <c r="G38" s="720"/>
      <c r="H38" s="720"/>
      <c r="I38" s="720"/>
      <c r="J38" s="720"/>
      <c r="K38" s="720"/>
      <c r="L38" s="720"/>
      <c r="M38" s="720"/>
      <c r="N38" s="720"/>
      <c r="O38" s="720"/>
      <c r="P38" s="720"/>
      <c r="Q38" s="720"/>
      <c r="R38" s="711"/>
    </row>
    <row r="39" spans="2:18" ht="15.75" customHeight="1">
      <c r="B39" s="2321" t="s">
        <v>777</v>
      </c>
      <c r="C39" s="2321"/>
      <c r="D39" s="2321"/>
      <c r="E39" s="720"/>
      <c r="F39" s="720"/>
      <c r="G39" s="720"/>
      <c r="H39" s="720"/>
      <c r="I39" s="720"/>
      <c r="J39" s="720"/>
      <c r="K39" s="720"/>
      <c r="L39" s="720"/>
      <c r="M39" s="720"/>
      <c r="N39" s="720"/>
      <c r="O39" s="720"/>
      <c r="P39" s="720"/>
      <c r="Q39" s="720"/>
      <c r="R39" s="711"/>
    </row>
    <row r="40" spans="2:18" ht="15.75" customHeight="1">
      <c r="C40" s="174"/>
      <c r="D40" s="174"/>
      <c r="E40" s="706"/>
      <c r="F40" s="706"/>
      <c r="G40" s="706"/>
      <c r="H40" s="706"/>
      <c r="I40" s="706"/>
      <c r="J40" s="706"/>
      <c r="K40" s="706"/>
      <c r="L40" s="706"/>
      <c r="M40" s="706"/>
      <c r="N40" s="706"/>
      <c r="O40" s="706"/>
      <c r="P40" s="706"/>
      <c r="Q40" s="706"/>
    </row>
    <row r="41" spans="2:18" ht="10.5" customHeight="1">
      <c r="C41" s="436"/>
      <c r="D41" s="436"/>
      <c r="E41" s="436"/>
      <c r="F41" s="436"/>
      <c r="G41" s="436"/>
      <c r="H41" s="436"/>
      <c r="I41" s="436"/>
      <c r="J41" s="436"/>
      <c r="K41" s="436"/>
      <c r="L41" s="436"/>
      <c r="M41" s="436"/>
      <c r="N41" s="436"/>
      <c r="O41" s="436"/>
      <c r="P41" s="436"/>
      <c r="Q41" s="436"/>
    </row>
    <row r="42" spans="2:18" ht="15.75" customHeight="1">
      <c r="C42" s="110"/>
      <c r="D42" s="110"/>
      <c r="E42" s="110"/>
      <c r="F42" s="110"/>
      <c r="G42" s="110"/>
      <c r="H42" s="110"/>
      <c r="I42" s="110"/>
      <c r="J42" s="110"/>
      <c r="K42" s="110"/>
      <c r="L42" s="110"/>
      <c r="M42" s="110"/>
      <c r="N42" s="110"/>
      <c r="O42" s="110"/>
      <c r="P42" s="110"/>
      <c r="Q42" s="110"/>
    </row>
    <row r="43" spans="2:18" ht="30.75" customHeight="1">
      <c r="C43" s="110"/>
      <c r="D43" s="110"/>
      <c r="E43" s="110"/>
      <c r="F43" s="110"/>
      <c r="G43" s="110"/>
      <c r="H43" s="110"/>
      <c r="I43" s="110"/>
      <c r="J43" s="110"/>
      <c r="K43" s="110"/>
      <c r="L43" s="110"/>
      <c r="M43" s="110"/>
      <c r="N43" s="110"/>
      <c r="O43" s="110"/>
      <c r="P43" s="110"/>
      <c r="Q43" s="110"/>
    </row>
    <row r="44" spans="2:18" ht="15.75" customHeight="1">
      <c r="C44" s="136"/>
      <c r="D44" s="136"/>
      <c r="E44" s="136"/>
      <c r="F44" s="136"/>
      <c r="G44" s="136"/>
      <c r="H44" s="136"/>
      <c r="I44" s="136"/>
      <c r="J44" s="136"/>
      <c r="K44" s="136"/>
      <c r="L44" s="136"/>
      <c r="M44" s="136"/>
      <c r="N44" s="136"/>
      <c r="O44" s="136"/>
      <c r="P44" s="136"/>
      <c r="Q44" s="136"/>
    </row>
    <row r="45" spans="2:18" ht="18.75" customHeight="1">
      <c r="C45" s="136"/>
      <c r="D45" s="136"/>
      <c r="E45" s="136"/>
      <c r="F45" s="136"/>
      <c r="G45" s="136"/>
      <c r="H45" s="136"/>
      <c r="I45" s="136"/>
      <c r="J45" s="136"/>
      <c r="K45" s="136"/>
      <c r="L45" s="136"/>
      <c r="M45" s="136"/>
      <c r="N45" s="136"/>
      <c r="O45" s="136"/>
      <c r="P45" s="136"/>
      <c r="Q45" s="136"/>
    </row>
    <row r="46" spans="2:18" ht="19.5" customHeight="1">
      <c r="C46" s="144"/>
      <c r="D46" s="144"/>
      <c r="E46" s="144"/>
      <c r="F46" s="144"/>
      <c r="G46" s="144"/>
      <c r="H46" s="144"/>
      <c r="I46" s="144"/>
      <c r="J46" s="144"/>
      <c r="K46" s="144"/>
      <c r="L46" s="144"/>
      <c r="M46" s="144"/>
      <c r="N46" s="144"/>
      <c r="O46" s="144"/>
      <c r="P46" s="144"/>
      <c r="Q46" s="144"/>
    </row>
    <row r="47" spans="2:18" ht="15" customHeight="1">
      <c r="C47" s="144"/>
      <c r="D47" s="144"/>
      <c r="E47" s="144"/>
      <c r="F47" s="144"/>
      <c r="G47" s="144"/>
      <c r="H47" s="144"/>
      <c r="I47" s="144"/>
      <c r="J47" s="144"/>
      <c r="K47" s="144"/>
      <c r="L47" s="144"/>
      <c r="M47" s="144"/>
      <c r="N47" s="144"/>
      <c r="O47" s="144"/>
      <c r="P47" s="144"/>
      <c r="Q47" s="144"/>
    </row>
    <row r="48" spans="2:18" ht="15" customHeight="1">
      <c r="C48" s="144"/>
      <c r="D48" s="144"/>
      <c r="E48" s="144"/>
      <c r="F48" s="144"/>
      <c r="G48" s="144"/>
      <c r="H48" s="144"/>
      <c r="I48" s="144"/>
      <c r="J48" s="144"/>
      <c r="K48" s="144"/>
      <c r="L48" s="144"/>
      <c r="M48" s="144"/>
      <c r="N48" s="144"/>
      <c r="O48" s="144"/>
      <c r="P48" s="144"/>
      <c r="Q48" s="144"/>
    </row>
    <row r="49" spans="2:21" ht="15" customHeight="1">
      <c r="B49" s="2329" t="s">
        <v>778</v>
      </c>
      <c r="C49" s="2329"/>
      <c r="D49" s="2329"/>
      <c r="E49" s="2329"/>
      <c r="F49" s="2329"/>
      <c r="G49" s="2329"/>
      <c r="H49" s="2329"/>
      <c r="I49" s="2329"/>
      <c r="J49" s="2329"/>
      <c r="K49" s="2329"/>
      <c r="L49" s="2329"/>
      <c r="M49" s="2329"/>
      <c r="N49" s="2329"/>
      <c r="O49" s="2329"/>
      <c r="P49" s="2329"/>
      <c r="Q49" s="2329"/>
      <c r="R49" s="2329"/>
    </row>
    <row r="50" spans="2:21" ht="15" customHeight="1">
      <c r="B50" s="707"/>
      <c r="C50" s="707"/>
      <c r="D50" s="707"/>
      <c r="E50" s="707"/>
      <c r="F50" s="707"/>
      <c r="G50" s="707"/>
      <c r="H50" s="707"/>
      <c r="I50" s="707"/>
      <c r="J50" s="707"/>
      <c r="K50" s="707"/>
      <c r="L50" s="707"/>
      <c r="M50" s="707"/>
      <c r="N50" s="707"/>
      <c r="O50" s="707"/>
      <c r="P50" s="707"/>
      <c r="Q50" s="707"/>
      <c r="R50" s="707"/>
    </row>
    <row r="51" spans="2:21">
      <c r="B51" s="707"/>
      <c r="C51" s="707"/>
      <c r="D51" s="707"/>
      <c r="E51" s="707"/>
      <c r="F51" s="707"/>
      <c r="G51" s="707"/>
      <c r="H51" s="707"/>
      <c r="I51" s="707"/>
      <c r="J51" s="707"/>
      <c r="K51" s="707"/>
      <c r="L51" s="707"/>
      <c r="M51" s="707"/>
      <c r="N51" s="707"/>
      <c r="O51" s="707"/>
      <c r="P51" s="707"/>
      <c r="Q51" s="707"/>
      <c r="R51" s="707"/>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1"/>
      <c r="C55" s="2301"/>
      <c r="D55" s="2301"/>
      <c r="E55" s="2301"/>
      <c r="F55" s="2301"/>
      <c r="G55" s="2301"/>
      <c r="H55" s="2301"/>
      <c r="I55" s="2301"/>
      <c r="J55" s="2301"/>
      <c r="K55" s="2301"/>
      <c r="L55" s="2301"/>
      <c r="M55" s="2301"/>
      <c r="N55" s="2301"/>
      <c r="O55" s="2301"/>
      <c r="P55" s="2301"/>
      <c r="Q55" s="2301"/>
      <c r="R55" s="2301"/>
    </row>
    <row r="56" spans="2:21" ht="26.25" customHeight="1">
      <c r="D56" s="2267"/>
      <c r="E56" s="2267"/>
      <c r="F56" s="2267"/>
    </row>
    <row r="57" spans="2:21" ht="31.5">
      <c r="B57" s="2331"/>
      <c r="C57" s="2331"/>
      <c r="D57" s="2331"/>
      <c r="E57" s="2331"/>
      <c r="F57" s="2331"/>
      <c r="G57" s="2331"/>
      <c r="H57" s="2331"/>
      <c r="I57" s="2331"/>
      <c r="J57" s="2331"/>
      <c r="K57" s="2331"/>
      <c r="L57" s="2331"/>
      <c r="M57" s="2331"/>
      <c r="N57" s="2331"/>
      <c r="O57" s="2331"/>
      <c r="P57" s="2331"/>
      <c r="Q57" s="2331"/>
      <c r="R57" s="2331"/>
    </row>
    <row r="58" spans="2:21" ht="10.5" customHeight="1">
      <c r="C58" s="427"/>
      <c r="D58" s="428"/>
      <c r="E58" s="428"/>
      <c r="F58" s="428"/>
      <c r="G58" s="428"/>
      <c r="H58" s="429"/>
      <c r="I58" s="430"/>
      <c r="J58" s="431"/>
      <c r="K58" s="431"/>
      <c r="L58" s="431"/>
      <c r="M58" s="431"/>
      <c r="N58" s="432"/>
      <c r="O58" s="433"/>
      <c r="P58" s="108"/>
      <c r="Q58" s="108"/>
    </row>
    <row r="59" spans="2:21" ht="43.5" customHeight="1"/>
    <row r="60" spans="2:21" ht="29.25" customHeight="1">
      <c r="B60" s="2332" t="s">
        <v>770</v>
      </c>
      <c r="C60" s="2332"/>
      <c r="D60" s="2332"/>
      <c r="E60" s="100"/>
      <c r="F60" s="100"/>
      <c r="G60" s="100"/>
      <c r="H60" s="100"/>
      <c r="I60" s="100"/>
      <c r="J60" s="100"/>
      <c r="K60" s="100"/>
      <c r="L60" s="100"/>
      <c r="M60" s="100"/>
      <c r="N60" s="100"/>
      <c r="O60" s="100"/>
      <c r="P60" s="100"/>
      <c r="Q60" s="100"/>
      <c r="R60" s="100"/>
    </row>
    <row r="61" spans="2:21" ht="21.75" customHeight="1">
      <c r="B61" s="2310"/>
      <c r="C61" s="2310"/>
      <c r="D61" s="2310"/>
      <c r="E61" s="2310"/>
      <c r="F61" s="2310"/>
      <c r="G61" s="2310"/>
      <c r="H61" s="2310"/>
      <c r="I61" s="2310"/>
      <c r="J61" s="2310"/>
      <c r="K61" s="2310"/>
      <c r="L61" s="2310"/>
      <c r="M61" s="2310"/>
      <c r="N61" s="2310"/>
      <c r="O61" s="2310"/>
      <c r="P61" s="2310"/>
      <c r="Q61" s="2310"/>
      <c r="R61" s="2310"/>
    </row>
    <row r="62" spans="2:21" ht="23.25" customHeight="1">
      <c r="B62" s="2330" t="s">
        <v>771</v>
      </c>
      <c r="C62" s="2330"/>
      <c r="D62" s="2330"/>
      <c r="E62" s="100"/>
      <c r="F62" s="100"/>
      <c r="G62" s="2311"/>
      <c r="H62" s="2310"/>
      <c r="I62" s="2310"/>
      <c r="J62" s="100"/>
      <c r="K62" s="100"/>
      <c r="L62" s="100"/>
      <c r="M62" s="100"/>
      <c r="N62" s="100"/>
      <c r="O62" s="100"/>
      <c r="P62" s="100"/>
      <c r="Q62" s="100"/>
      <c r="R62" s="100"/>
    </row>
    <row r="63" spans="2:21" ht="9.75" customHeight="1">
      <c r="B63" s="110"/>
      <c r="C63" s="110"/>
      <c r="D63" s="110"/>
      <c r="E63" s="110"/>
      <c r="F63" s="110"/>
      <c r="G63" s="110"/>
      <c r="H63" s="110"/>
      <c r="I63" s="110"/>
      <c r="J63" s="110"/>
      <c r="K63" s="110"/>
      <c r="L63" s="110"/>
      <c r="M63" s="110"/>
      <c r="N63" s="110"/>
      <c r="O63" s="110"/>
      <c r="P63" s="110"/>
      <c r="Q63" s="110"/>
      <c r="R63" s="110"/>
    </row>
    <row r="64" spans="2:21" ht="23.25" customHeight="1">
      <c r="B64" s="110"/>
      <c r="C64" s="110"/>
      <c r="D64" s="110"/>
      <c r="E64" s="110"/>
      <c r="F64" s="110"/>
      <c r="G64" s="110"/>
      <c r="H64" s="110"/>
      <c r="I64" s="110"/>
      <c r="J64" s="110"/>
      <c r="K64" s="110"/>
      <c r="L64" s="110"/>
      <c r="M64" s="110"/>
      <c r="N64" s="110"/>
      <c r="O64" s="110"/>
      <c r="P64" s="110"/>
      <c r="Q64" s="110"/>
      <c r="R64" s="110"/>
    </row>
    <row r="65" spans="2:18" ht="9.75" customHeight="1">
      <c r="B65" s="2319" t="s">
        <v>714</v>
      </c>
      <c r="C65" s="2319"/>
      <c r="D65" s="2319"/>
      <c r="E65" s="2319"/>
      <c r="F65" s="2319"/>
      <c r="G65" s="2319"/>
      <c r="H65" s="2319"/>
      <c r="I65" s="2319"/>
      <c r="J65" s="2319"/>
      <c r="K65" s="2319"/>
      <c r="L65" s="2319"/>
      <c r="M65" s="2319"/>
      <c r="N65" s="2319"/>
      <c r="O65" s="2319"/>
      <c r="P65" s="2319"/>
      <c r="Q65" s="2319"/>
      <c r="R65" s="2319"/>
    </row>
    <row r="66" spans="2:18" ht="23.25" customHeight="1">
      <c r="B66" s="2319"/>
      <c r="C66" s="2319"/>
      <c r="D66" s="2319"/>
      <c r="E66" s="2319"/>
      <c r="F66" s="2319"/>
      <c r="G66" s="2319"/>
      <c r="H66" s="2319"/>
      <c r="I66" s="2319"/>
      <c r="J66" s="2319"/>
      <c r="K66" s="2319"/>
      <c r="L66" s="2319"/>
      <c r="M66" s="2319"/>
      <c r="N66" s="2319"/>
      <c r="O66" s="2319"/>
      <c r="P66" s="2319"/>
      <c r="Q66" s="2319"/>
      <c r="R66" s="2319"/>
    </row>
    <row r="67" spans="2:18" ht="27" customHeight="1">
      <c r="B67" s="710"/>
      <c r="C67" s="711"/>
      <c r="D67" s="711"/>
      <c r="E67" s="712"/>
      <c r="F67" s="711"/>
      <c r="G67" s="711"/>
      <c r="H67" s="711"/>
      <c r="I67" s="711"/>
      <c r="J67" s="711"/>
      <c r="K67" s="711"/>
      <c r="L67" s="711"/>
      <c r="M67" s="711"/>
      <c r="N67" s="711"/>
      <c r="O67" s="711"/>
      <c r="P67" s="711"/>
      <c r="Q67" s="711"/>
      <c r="R67" s="711"/>
    </row>
    <row r="68" spans="2:18">
      <c r="B68" s="2321" t="s">
        <v>715</v>
      </c>
      <c r="C68" s="2321"/>
      <c r="D68" s="2321"/>
      <c r="E68" s="2321"/>
      <c r="F68" s="2321"/>
      <c r="G68" s="2321"/>
      <c r="H68" s="2321"/>
      <c r="I68" s="2321"/>
      <c r="J68" s="2321"/>
      <c r="K68" s="2321"/>
      <c r="L68" s="2321"/>
      <c r="M68" s="2321"/>
      <c r="N68" s="2321"/>
      <c r="O68" s="2321"/>
      <c r="P68" s="2321"/>
      <c r="Q68" s="2321"/>
      <c r="R68" s="2321"/>
    </row>
    <row r="69" spans="2:18" ht="12.75" customHeight="1">
      <c r="B69" s="713"/>
      <c r="C69" s="710"/>
      <c r="D69" s="710"/>
      <c r="E69" s="710"/>
      <c r="F69" s="710"/>
      <c r="G69" s="710"/>
      <c r="H69" s="710"/>
      <c r="I69" s="710"/>
      <c r="J69" s="710"/>
      <c r="K69" s="710"/>
      <c r="L69" s="710"/>
      <c r="M69" s="710"/>
      <c r="N69" s="710"/>
      <c r="O69" s="710"/>
      <c r="P69" s="710"/>
      <c r="Q69" s="710"/>
      <c r="R69" s="711"/>
    </row>
    <row r="70" spans="2:18" ht="18.75" customHeight="1">
      <c r="B70" s="710"/>
      <c r="C70" s="710"/>
      <c r="D70" s="710"/>
      <c r="E70" s="710"/>
      <c r="F70" s="710"/>
      <c r="G70" s="710"/>
      <c r="H70" s="710"/>
      <c r="I70" s="710"/>
      <c r="J70" s="710"/>
      <c r="K70" s="710"/>
      <c r="L70" s="710"/>
      <c r="M70" s="710"/>
      <c r="N70" s="710"/>
      <c r="O70" s="710"/>
      <c r="P70" s="710"/>
      <c r="Q70" s="711"/>
      <c r="R70" s="711"/>
    </row>
    <row r="71" spans="2:18" ht="18" customHeight="1">
      <c r="B71" s="2326" t="s">
        <v>716</v>
      </c>
      <c r="C71" s="2326"/>
      <c r="D71" s="2326"/>
      <c r="E71" s="2326"/>
      <c r="F71" s="2326"/>
      <c r="G71" s="2326" t="str">
        <f>IF('1) INTRODUCIR DATOS'!F3="","",'1) INTRODUCIR DATOS'!F3)</f>
        <v>ALBA</v>
      </c>
      <c r="H71" s="2326"/>
      <c r="I71" s="2326"/>
      <c r="J71" s="2326"/>
      <c r="K71" s="2326"/>
      <c r="L71" s="89" t="s">
        <v>779</v>
      </c>
      <c r="M71" s="89"/>
      <c r="N71" s="89"/>
      <c r="O71" s="89"/>
      <c r="P71" s="89"/>
      <c r="Q71" s="89"/>
      <c r="R71" s="89"/>
    </row>
    <row r="72" spans="2:18" ht="18.75" customHeight="1">
      <c r="B72" s="2325" t="s">
        <v>780</v>
      </c>
      <c r="C72" s="2325"/>
      <c r="D72" s="2325"/>
      <c r="E72" s="2325"/>
      <c r="F72" s="2325"/>
      <c r="G72" s="2325"/>
      <c r="H72" s="2325"/>
      <c r="I72" s="2325"/>
      <c r="J72" s="2325"/>
      <c r="K72" s="2325"/>
      <c r="L72" s="2325"/>
      <c r="M72" s="2325"/>
      <c r="N72" s="2325"/>
      <c r="O72" s="2325"/>
      <c r="P72" s="2325"/>
      <c r="Q72" s="2325"/>
      <c r="R72" s="708"/>
    </row>
    <row r="73" spans="2:18" ht="18" customHeight="1">
      <c r="B73" s="710"/>
      <c r="C73" s="710"/>
      <c r="D73" s="710"/>
      <c r="E73" s="710"/>
      <c r="F73" s="710"/>
      <c r="G73" s="710"/>
      <c r="H73" s="710"/>
      <c r="I73" s="710"/>
      <c r="J73" s="710"/>
      <c r="K73" s="710"/>
      <c r="L73" s="710"/>
      <c r="M73" s="710"/>
      <c r="N73" s="710"/>
      <c r="O73" s="710"/>
      <c r="P73" s="710"/>
      <c r="Q73" s="711"/>
      <c r="R73" s="711"/>
    </row>
    <row r="74" spans="2:18" ht="18.75" customHeight="1">
      <c r="B74" s="709" t="s">
        <v>781</v>
      </c>
      <c r="C74" s="709"/>
      <c r="D74" s="709"/>
      <c r="E74" s="709"/>
      <c r="F74" s="709"/>
      <c r="G74" s="709"/>
      <c r="H74" s="709"/>
      <c r="I74" s="2320" t="str">
        <f>'1) INTRODUCIR DATOS'!F18&amp;" "&amp;'1) INTRODUCIR DATOS'!F19</f>
        <v>TRAFIC Furgón [TRU] L1H1 blue dci 96 kw (130 cv) -SS [FG E1 111 Y6]</v>
      </c>
      <c r="J74" s="2320"/>
      <c r="K74" s="2320"/>
      <c r="L74" s="2320"/>
      <c r="M74" s="2320"/>
      <c r="N74" s="2320"/>
      <c r="O74" s="2320"/>
      <c r="P74" s="2320"/>
      <c r="Q74" s="2320"/>
      <c r="R74" s="2320"/>
    </row>
    <row r="75" spans="2:18" ht="33.75" customHeight="1">
      <c r="B75" s="2325" t="s">
        <v>782</v>
      </c>
      <c r="C75" s="2325"/>
      <c r="D75" s="2325"/>
      <c r="E75" s="2325"/>
      <c r="F75" s="2325"/>
      <c r="G75" s="2325"/>
      <c r="H75" s="2325"/>
      <c r="I75" s="2325"/>
      <c r="J75" s="2325"/>
      <c r="K75" s="2325"/>
      <c r="L75" s="2325"/>
      <c r="M75" s="2325"/>
      <c r="N75" s="2325"/>
      <c r="O75" s="2325"/>
      <c r="P75" s="2325"/>
      <c r="Q75" s="2325"/>
      <c r="R75" s="2325"/>
    </row>
    <row r="76" spans="2:18" ht="18.75" customHeight="1">
      <c r="B76" s="710"/>
      <c r="C76" s="710"/>
      <c r="D76" s="710"/>
      <c r="E76" s="710"/>
      <c r="F76" s="710"/>
      <c r="G76" s="710"/>
      <c r="H76" s="710"/>
      <c r="I76" s="710"/>
      <c r="J76" s="710"/>
      <c r="K76" s="710"/>
      <c r="L76" s="710"/>
      <c r="M76" s="710"/>
      <c r="N76" s="710"/>
      <c r="O76" s="710"/>
      <c r="P76" s="710"/>
      <c r="Q76" s="711"/>
      <c r="R76" s="711"/>
    </row>
    <row r="77" spans="2:18" ht="18" customHeight="1">
      <c r="B77" s="2328" t="s">
        <v>772</v>
      </c>
      <c r="C77" s="2328"/>
      <c r="D77" s="2328"/>
      <c r="E77" s="2328"/>
      <c r="F77" s="2328"/>
      <c r="G77" s="2328"/>
      <c r="H77" s="2328"/>
      <c r="I77" s="2328"/>
      <c r="J77" s="2328"/>
      <c r="K77" s="2328"/>
      <c r="L77" s="2328"/>
      <c r="M77" s="2328"/>
      <c r="N77" s="2328"/>
      <c r="O77" s="2328"/>
      <c r="P77" s="2328"/>
      <c r="Q77" s="2328"/>
      <c r="R77" s="2328"/>
    </row>
    <row r="78" spans="2:18" ht="18.75" customHeight="1">
      <c r="B78" s="2321"/>
      <c r="C78" s="2321"/>
      <c r="D78" s="2321"/>
      <c r="E78" s="2321"/>
      <c r="F78" s="2321"/>
      <c r="G78" s="2321"/>
      <c r="H78" s="2321"/>
      <c r="I78" s="2321"/>
      <c r="J78" s="2321"/>
      <c r="K78" s="2321"/>
      <c r="L78" s="2321"/>
      <c r="M78" s="2321"/>
      <c r="N78" s="2321"/>
      <c r="O78" s="2321"/>
      <c r="P78" s="2321"/>
      <c r="Q78" s="2321"/>
      <c r="R78" s="2321"/>
    </row>
    <row r="79" spans="2:18" ht="18" customHeight="1">
      <c r="B79" s="2323" t="s">
        <v>773</v>
      </c>
      <c r="C79" s="2323"/>
      <c r="D79" s="2323"/>
      <c r="E79" s="2323"/>
      <c r="F79" s="2323"/>
      <c r="G79" s="2323"/>
      <c r="H79" s="2323"/>
      <c r="I79" s="2323"/>
      <c r="J79" s="2323"/>
      <c r="K79" s="2323"/>
      <c r="L79" s="2323"/>
      <c r="M79" s="2323"/>
      <c r="N79" s="2323"/>
      <c r="O79" s="2323"/>
      <c r="P79" s="2323"/>
      <c r="Q79" s="2323"/>
      <c r="R79" s="2323"/>
    </row>
    <row r="80" spans="2:18">
      <c r="B80" s="2323"/>
      <c r="C80" s="2323"/>
      <c r="D80" s="2323"/>
      <c r="E80" s="2323"/>
      <c r="F80" s="2323"/>
      <c r="G80" s="2323"/>
      <c r="H80" s="2323"/>
      <c r="I80" s="2323"/>
      <c r="J80" s="2323"/>
      <c r="K80" s="2323"/>
      <c r="L80" s="2323"/>
      <c r="M80" s="2323"/>
      <c r="N80" s="2323"/>
      <c r="O80" s="2323"/>
      <c r="P80" s="2323"/>
      <c r="Q80" s="2323"/>
      <c r="R80" s="2323"/>
    </row>
    <row r="81" spans="2:18" ht="18.75" customHeight="1">
      <c r="B81" s="710"/>
      <c r="C81" s="710"/>
      <c r="D81" s="710"/>
      <c r="E81" s="710"/>
      <c r="F81" s="710"/>
      <c r="G81" s="710"/>
      <c r="H81" s="710"/>
      <c r="I81" s="710"/>
      <c r="J81" s="710"/>
      <c r="K81" s="710"/>
      <c r="L81" s="710"/>
      <c r="M81" s="710"/>
      <c r="N81" s="710"/>
      <c r="O81" s="710"/>
      <c r="P81" s="710"/>
      <c r="Q81" s="714"/>
      <c r="R81" s="711"/>
    </row>
    <row r="82" spans="2:18" ht="29.25" customHeight="1">
      <c r="B82" s="2322" t="s">
        <v>774</v>
      </c>
      <c r="C82" s="2322"/>
      <c r="D82" s="2322"/>
      <c r="E82" s="2322"/>
      <c r="F82" s="2322"/>
      <c r="G82" s="2322"/>
      <c r="H82" s="2322"/>
      <c r="I82" s="2322"/>
      <c r="J82" s="2322"/>
      <c r="K82" s="2322"/>
      <c r="L82" s="2322"/>
      <c r="M82" s="2322"/>
      <c r="N82" s="2322"/>
      <c r="O82" s="2322"/>
      <c r="P82" s="2322"/>
      <c r="Q82" s="2322"/>
      <c r="R82" s="2322"/>
    </row>
    <row r="83" spans="2:18" ht="33.75" customHeight="1">
      <c r="B83" s="2318" t="s">
        <v>783</v>
      </c>
      <c r="C83" s="2319"/>
      <c r="D83" s="2319"/>
      <c r="E83" s="2319"/>
      <c r="F83" s="2319"/>
      <c r="G83" s="2319"/>
      <c r="H83" s="2319"/>
      <c r="I83" s="2319"/>
      <c r="J83" s="2319"/>
      <c r="K83" s="2319"/>
      <c r="L83" s="2319"/>
      <c r="M83" s="2319"/>
      <c r="N83" s="2319"/>
      <c r="O83" s="2319"/>
      <c r="P83" s="2319"/>
      <c r="Q83" s="2319"/>
      <c r="R83" s="2319"/>
    </row>
    <row r="84" spans="2:18" ht="18" customHeight="1">
      <c r="B84" s="2319"/>
      <c r="C84" s="2319"/>
      <c r="D84" s="2319"/>
      <c r="E84" s="2319"/>
      <c r="F84" s="2319"/>
      <c r="G84" s="2319"/>
      <c r="H84" s="2319"/>
      <c r="I84" s="2319"/>
      <c r="J84" s="2319"/>
      <c r="K84" s="2319"/>
      <c r="L84" s="2319"/>
      <c r="M84" s="2319"/>
      <c r="N84" s="2319"/>
      <c r="O84" s="2319"/>
      <c r="P84" s="2319"/>
      <c r="Q84" s="2319"/>
      <c r="R84" s="2319"/>
    </row>
    <row r="85" spans="2:18" ht="13.5" customHeight="1">
      <c r="B85" s="2319"/>
      <c r="C85" s="2319"/>
      <c r="D85" s="2319"/>
      <c r="E85" s="2319"/>
      <c r="F85" s="2319"/>
      <c r="G85" s="2319"/>
      <c r="H85" s="2319"/>
      <c r="I85" s="2319"/>
      <c r="J85" s="2319"/>
      <c r="K85" s="2319"/>
      <c r="L85" s="2319"/>
      <c r="M85" s="2319"/>
      <c r="N85" s="2319"/>
      <c r="O85" s="2319"/>
      <c r="P85" s="2319"/>
      <c r="Q85" s="2319"/>
      <c r="R85" s="2319"/>
    </row>
    <row r="86" spans="2:18" ht="13.5" customHeight="1">
      <c r="B86" s="2319"/>
      <c r="C86" s="2319"/>
      <c r="D86" s="2319"/>
      <c r="E86" s="2319"/>
      <c r="F86" s="2319"/>
      <c r="G86" s="2319"/>
      <c r="H86" s="2319"/>
      <c r="I86" s="2319"/>
      <c r="J86" s="2319"/>
      <c r="K86" s="2319"/>
      <c r="L86" s="2319"/>
      <c r="M86" s="2319"/>
      <c r="N86" s="2319"/>
      <c r="O86" s="2319"/>
      <c r="P86" s="2319"/>
      <c r="Q86" s="2319"/>
      <c r="R86" s="2319"/>
    </row>
    <row r="87" spans="2:18" ht="16.5" customHeight="1">
      <c r="B87" s="2319"/>
      <c r="C87" s="2319"/>
      <c r="D87" s="2319"/>
      <c r="E87" s="2319"/>
      <c r="F87" s="2319"/>
      <c r="G87" s="2319"/>
      <c r="H87" s="2319"/>
      <c r="I87" s="2319"/>
      <c r="J87" s="2319"/>
      <c r="K87" s="2319"/>
      <c r="L87" s="2319"/>
      <c r="M87" s="2319"/>
      <c r="N87" s="2319"/>
      <c r="O87" s="2319"/>
      <c r="P87" s="2319"/>
      <c r="Q87" s="2319"/>
      <c r="R87" s="2319"/>
    </row>
    <row r="88" spans="2:18" ht="9.75" customHeight="1">
      <c r="B88" s="2319"/>
      <c r="C88" s="2319"/>
      <c r="D88" s="2319"/>
      <c r="E88" s="2319"/>
      <c r="F88" s="2319"/>
      <c r="G88" s="2319"/>
      <c r="H88" s="2319"/>
      <c r="I88" s="2319"/>
      <c r="J88" s="2319"/>
      <c r="K88" s="2319"/>
      <c r="L88" s="2319"/>
      <c r="M88" s="2319"/>
      <c r="N88" s="2319"/>
      <c r="O88" s="2319"/>
      <c r="P88" s="2319"/>
      <c r="Q88" s="2319"/>
      <c r="R88" s="2319"/>
    </row>
    <row r="89" spans="2:18" ht="16.5" customHeight="1">
      <c r="B89" s="710"/>
      <c r="C89" s="711"/>
      <c r="D89" s="711"/>
      <c r="E89" s="715"/>
      <c r="F89" s="715"/>
      <c r="G89" s="715"/>
      <c r="H89" s="711"/>
      <c r="I89" s="716"/>
      <c r="J89" s="716"/>
      <c r="K89" s="716"/>
      <c r="L89" s="716"/>
      <c r="M89" s="716"/>
      <c r="N89" s="716"/>
      <c r="O89" s="717"/>
      <c r="P89" s="717"/>
      <c r="Q89" s="717"/>
      <c r="R89" s="711"/>
    </row>
    <row r="90" spans="2:18">
      <c r="B90" s="2321" t="s">
        <v>775</v>
      </c>
      <c r="C90" s="2321"/>
      <c r="D90" s="2321"/>
      <c r="E90" s="2321"/>
      <c r="F90" s="2321"/>
      <c r="G90" s="2321"/>
      <c r="H90" s="2321"/>
      <c r="I90" s="2321"/>
      <c r="J90" s="2321"/>
      <c r="K90" s="2321"/>
      <c r="L90" s="2321"/>
      <c r="M90" s="2321"/>
      <c r="N90" s="2321"/>
      <c r="O90" s="2321"/>
      <c r="P90" s="2321"/>
      <c r="Q90" s="2321"/>
      <c r="R90" s="2321"/>
    </row>
    <row r="91" spans="2:18" ht="15.75" customHeight="1">
      <c r="B91" s="718"/>
      <c r="C91" s="718"/>
      <c r="D91" s="718"/>
      <c r="E91" s="718"/>
      <c r="F91" s="718"/>
      <c r="G91" s="718"/>
      <c r="H91" s="718"/>
      <c r="I91" s="718"/>
      <c r="J91" s="718"/>
      <c r="K91" s="716"/>
      <c r="L91" s="716"/>
      <c r="M91" s="716"/>
      <c r="N91" s="719"/>
      <c r="O91" s="717"/>
      <c r="P91" s="717"/>
      <c r="Q91" s="717"/>
      <c r="R91" s="711"/>
    </row>
    <row r="92" spans="2:18" ht="15.75">
      <c r="B92" s="2321" t="s">
        <v>776</v>
      </c>
      <c r="C92" s="2321"/>
      <c r="D92" s="2321"/>
      <c r="E92" s="720"/>
      <c r="F92" s="720"/>
      <c r="G92" s="720"/>
      <c r="H92" s="720"/>
      <c r="I92" s="720"/>
      <c r="J92" s="720"/>
      <c r="K92" s="720"/>
      <c r="L92" s="720"/>
      <c r="M92" s="720"/>
      <c r="N92" s="720"/>
      <c r="O92" s="720"/>
      <c r="P92" s="720"/>
      <c r="Q92" s="720"/>
      <c r="R92" s="711"/>
    </row>
    <row r="93" spans="2:18" ht="15.75">
      <c r="B93" s="711"/>
      <c r="C93" s="721"/>
      <c r="D93" s="721"/>
      <c r="E93" s="720"/>
      <c r="F93" s="720"/>
      <c r="G93" s="720"/>
      <c r="H93" s="720"/>
      <c r="I93" s="720"/>
      <c r="J93" s="720"/>
      <c r="K93" s="720"/>
      <c r="L93" s="720"/>
      <c r="M93" s="720"/>
      <c r="N93" s="720"/>
      <c r="O93" s="720"/>
      <c r="P93" s="720"/>
      <c r="Q93" s="720"/>
      <c r="R93" s="711"/>
    </row>
    <row r="94" spans="2:18" ht="15.75">
      <c r="B94" s="2321" t="s">
        <v>777</v>
      </c>
      <c r="C94" s="2321"/>
      <c r="D94" s="2321"/>
      <c r="E94" s="720"/>
      <c r="F94" s="720"/>
      <c r="G94" s="720"/>
      <c r="H94" s="720"/>
      <c r="I94" s="720"/>
      <c r="J94" s="720"/>
      <c r="K94" s="720"/>
      <c r="L94" s="720"/>
      <c r="M94" s="720"/>
      <c r="N94" s="720"/>
      <c r="O94" s="720"/>
      <c r="P94" s="720"/>
      <c r="Q94" s="720"/>
      <c r="R94" s="711"/>
    </row>
    <row r="95" spans="2:18" ht="10.5" customHeight="1">
      <c r="C95" s="174"/>
      <c r="D95" s="174"/>
      <c r="E95" s="706"/>
      <c r="F95" s="706"/>
      <c r="G95" s="706"/>
      <c r="H95" s="706"/>
      <c r="I95" s="706"/>
      <c r="J95" s="706"/>
      <c r="K95" s="706"/>
      <c r="L95" s="706"/>
      <c r="M95" s="706"/>
      <c r="N95" s="706"/>
      <c r="O95" s="706"/>
      <c r="P95" s="706"/>
      <c r="Q95" s="706"/>
    </row>
    <row r="96" spans="2:18" ht="15.75" customHeight="1">
      <c r="C96" s="436"/>
      <c r="D96" s="436"/>
      <c r="E96" s="436"/>
      <c r="F96" s="436"/>
      <c r="G96" s="436"/>
      <c r="H96" s="436"/>
      <c r="I96" s="436"/>
      <c r="J96" s="436"/>
      <c r="K96" s="436"/>
      <c r="L96" s="436"/>
      <c r="M96" s="436"/>
      <c r="N96" s="436"/>
      <c r="O96" s="436"/>
      <c r="P96" s="436"/>
      <c r="Q96" s="436"/>
    </row>
    <row r="97" spans="2:18" ht="30.75" customHeight="1">
      <c r="C97" s="110"/>
      <c r="D97" s="110"/>
      <c r="E97" s="110"/>
      <c r="F97" s="110"/>
      <c r="G97" s="110"/>
      <c r="H97" s="110"/>
      <c r="I97" s="110"/>
      <c r="J97" s="110"/>
      <c r="K97" s="110"/>
      <c r="L97" s="110"/>
      <c r="M97" s="110"/>
      <c r="N97" s="110"/>
      <c r="O97" s="110"/>
      <c r="P97" s="110"/>
      <c r="Q97" s="110"/>
    </row>
    <row r="98" spans="2:18" ht="15.75" customHeight="1">
      <c r="C98" s="110"/>
      <c r="D98" s="110"/>
      <c r="E98" s="110"/>
      <c r="F98" s="110"/>
      <c r="G98" s="110"/>
      <c r="H98" s="110"/>
      <c r="I98" s="110"/>
      <c r="J98" s="110"/>
      <c r="K98" s="110"/>
      <c r="L98" s="110"/>
      <c r="M98" s="110"/>
      <c r="N98" s="110"/>
      <c r="O98" s="110"/>
      <c r="P98" s="110"/>
      <c r="Q98" s="110"/>
    </row>
    <row r="99" spans="2:18" ht="18.75" customHeight="1">
      <c r="C99" s="136"/>
      <c r="D99" s="136"/>
      <c r="E99" s="136"/>
      <c r="F99" s="136"/>
      <c r="G99" s="136"/>
      <c r="H99" s="136"/>
      <c r="I99" s="136"/>
      <c r="J99" s="136"/>
      <c r="K99" s="136"/>
      <c r="L99" s="136"/>
      <c r="M99" s="136"/>
      <c r="N99" s="136"/>
      <c r="O99" s="136"/>
      <c r="P99" s="136"/>
      <c r="Q99" s="136"/>
    </row>
    <row r="100" spans="2:18" ht="15" customHeight="1">
      <c r="C100" s="136"/>
      <c r="D100" s="136"/>
      <c r="E100" s="136"/>
      <c r="F100" s="136"/>
      <c r="G100" s="136"/>
      <c r="H100" s="144"/>
      <c r="I100" s="136"/>
      <c r="J100" s="136"/>
      <c r="K100" s="136"/>
      <c r="L100" s="136"/>
      <c r="M100" s="136"/>
      <c r="N100" s="136"/>
      <c r="O100" s="136"/>
      <c r="P100" s="136"/>
      <c r="Q100" s="136"/>
    </row>
    <row r="101" spans="2:18" ht="15" customHeight="1">
      <c r="C101" s="144"/>
      <c r="D101" s="144"/>
      <c r="E101" s="144"/>
      <c r="F101" s="144"/>
      <c r="G101" s="144"/>
      <c r="H101" s="144"/>
      <c r="I101" s="144"/>
      <c r="J101" s="144"/>
      <c r="K101" s="144"/>
      <c r="L101" s="144"/>
      <c r="M101" s="144"/>
      <c r="N101" s="144"/>
      <c r="O101" s="144"/>
      <c r="P101" s="144"/>
      <c r="Q101" s="144"/>
    </row>
    <row r="102" spans="2:18" ht="15" customHeight="1">
      <c r="C102" s="144"/>
      <c r="D102" s="144"/>
      <c r="E102" s="144"/>
      <c r="F102" s="144"/>
      <c r="G102" s="144"/>
      <c r="H102" s="144"/>
      <c r="I102" s="144"/>
      <c r="J102" s="144"/>
      <c r="K102" s="144"/>
      <c r="L102" s="144"/>
      <c r="M102" s="144"/>
      <c r="N102" s="144"/>
      <c r="O102" s="144"/>
      <c r="P102" s="144"/>
      <c r="Q102" s="144"/>
    </row>
    <row r="103" spans="2:18" ht="15" customHeight="1">
      <c r="C103" s="144"/>
      <c r="D103" s="144"/>
      <c r="E103" s="144"/>
      <c r="F103" s="144"/>
      <c r="G103" s="144"/>
      <c r="H103" s="144"/>
      <c r="I103" s="144"/>
      <c r="J103" s="144"/>
      <c r="K103" s="144"/>
      <c r="L103" s="144"/>
      <c r="M103" s="144"/>
      <c r="N103" s="144"/>
      <c r="O103" s="144"/>
      <c r="P103" s="144"/>
      <c r="Q103" s="144"/>
    </row>
    <row r="104" spans="2:18" ht="15" customHeight="1">
      <c r="B104" s="2329" t="s">
        <v>778</v>
      </c>
      <c r="C104" s="2329"/>
      <c r="D104" s="2329"/>
      <c r="E104" s="2329"/>
      <c r="F104" s="2329"/>
      <c r="G104" s="2329"/>
      <c r="H104" s="2329"/>
      <c r="I104" s="2329"/>
      <c r="J104" s="2329"/>
      <c r="K104" s="2329"/>
      <c r="L104" s="2329"/>
      <c r="M104" s="2329"/>
      <c r="N104" s="2329"/>
      <c r="O104" s="2329"/>
      <c r="P104" s="2329"/>
      <c r="Q104" s="2329"/>
      <c r="R104" s="2329"/>
    </row>
    <row r="105" spans="2:18" ht="15" customHeight="1">
      <c r="B105" s="707"/>
      <c r="C105" s="707"/>
      <c r="D105" s="707"/>
      <c r="E105" s="707"/>
      <c r="F105" s="707"/>
      <c r="G105" s="707"/>
      <c r="H105" s="707"/>
      <c r="I105" s="707"/>
      <c r="J105" s="707"/>
      <c r="K105" s="707"/>
      <c r="L105" s="707"/>
      <c r="M105" s="707"/>
      <c r="N105" s="707"/>
      <c r="O105" s="707"/>
      <c r="P105" s="707"/>
      <c r="Q105" s="707"/>
      <c r="R105" s="707"/>
    </row>
    <row r="106" spans="2:18" ht="15" customHeight="1">
      <c r="B106" s="707"/>
      <c r="C106" s="707"/>
      <c r="D106" s="707"/>
      <c r="E106" s="707"/>
      <c r="F106" s="707"/>
      <c r="G106" s="707"/>
      <c r="H106" s="707"/>
      <c r="I106" s="707"/>
      <c r="J106" s="707"/>
      <c r="K106" s="707"/>
      <c r="L106" s="707"/>
      <c r="M106" s="707"/>
      <c r="N106" s="707"/>
      <c r="O106" s="707"/>
      <c r="P106" s="707"/>
      <c r="Q106" s="707"/>
      <c r="R106" s="707"/>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45" customHeight="1">
      <c r="B109" s="2301"/>
      <c r="C109" s="2301"/>
      <c r="D109" s="2301"/>
      <c r="E109" s="2301"/>
      <c r="F109" s="2301"/>
      <c r="G109" s="2301"/>
      <c r="H109" s="2301"/>
      <c r="I109" s="2301"/>
      <c r="J109" s="2301"/>
      <c r="K109" s="2301"/>
      <c r="L109" s="2301"/>
      <c r="M109" s="2301"/>
      <c r="N109" s="2301"/>
      <c r="O109" s="2301"/>
      <c r="P109" s="2301"/>
      <c r="Q109" s="2301"/>
      <c r="R109" s="2301"/>
    </row>
    <row r="110" spans="2:18" ht="15.75" customHeight="1"/>
  </sheetData>
  <sheetProtection algorithmName="SHA-512" hashValue="0rEndv094abRTXS/JO0dr8MAu8h5QyUlu8SMAta9P4wIksvsDJ/ZgXq0f2N0WiitCvWVoeUpcjA4HnWDfh7pqg==" saltValue="woD19ssyEBBLUWPM3nTq9w==" spinCount="100000" sheet="1" scenarios="1" selectLockedCells="1"/>
  <mergeCells count="47">
    <mergeCell ref="B78:R78"/>
    <mergeCell ref="B79:R80"/>
    <mergeCell ref="B82:R82"/>
    <mergeCell ref="B83:R88"/>
    <mergeCell ref="B90:R90"/>
    <mergeCell ref="B72:Q72"/>
    <mergeCell ref="I74:R74"/>
    <mergeCell ref="B75:R75"/>
    <mergeCell ref="B77:R77"/>
    <mergeCell ref="G71:K71"/>
    <mergeCell ref="B3:D3"/>
    <mergeCell ref="T5:W6"/>
    <mergeCell ref="B6:R6"/>
    <mergeCell ref="G7:I7"/>
    <mergeCell ref="B13:R13"/>
    <mergeCell ref="B5:D5"/>
    <mergeCell ref="B7:D7"/>
    <mergeCell ref="B10:R11"/>
    <mergeCell ref="B109:R109"/>
    <mergeCell ref="B92:D92"/>
    <mergeCell ref="B94:D94"/>
    <mergeCell ref="B104:R104"/>
    <mergeCell ref="B39:D39"/>
    <mergeCell ref="B49:R49"/>
    <mergeCell ref="B62:D62"/>
    <mergeCell ref="G62:I62"/>
    <mergeCell ref="B65:R66"/>
    <mergeCell ref="B68:R68"/>
    <mergeCell ref="B71:F71"/>
    <mergeCell ref="B55:R55"/>
    <mergeCell ref="D56:F56"/>
    <mergeCell ref="B57:R57"/>
    <mergeCell ref="B60:D60"/>
    <mergeCell ref="B61:R61"/>
    <mergeCell ref="G16:I16"/>
    <mergeCell ref="B17:Q17"/>
    <mergeCell ref="B20:R20"/>
    <mergeCell ref="B23:R23"/>
    <mergeCell ref="B16:F16"/>
    <mergeCell ref="K16:R16"/>
    <mergeCell ref="B22:R22"/>
    <mergeCell ref="B28:R33"/>
    <mergeCell ref="I19:R19"/>
    <mergeCell ref="B35:R35"/>
    <mergeCell ref="B37:D37"/>
    <mergeCell ref="B27:R27"/>
    <mergeCell ref="B24:R2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5" max="16383" man="1"/>
  </rowBreaks>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33"/>
    <pageSetUpPr fitToPage="1"/>
  </sheetPr>
  <dimension ref="B1:Z73"/>
  <sheetViews>
    <sheetView showGridLines="0" zoomScale="85" zoomScaleNormal="85" workbookViewId="0">
      <selection activeCell="F30" sqref="F30"/>
    </sheetView>
  </sheetViews>
  <sheetFormatPr baseColWidth="10" defaultColWidth="11.42578125" defaultRowHeight="12.75"/>
  <cols>
    <col min="1" max="1" width="13.28515625" style="34" customWidth="1"/>
    <col min="2" max="2" width="27.42578125" style="34" customWidth="1"/>
    <col min="3" max="3" width="2.7109375" style="35" customWidth="1"/>
    <col min="4" max="4" width="60.7109375" style="34" customWidth="1"/>
    <col min="5" max="5" width="2.7109375" style="35" customWidth="1"/>
    <col min="6" max="6" width="79" style="34" customWidth="1"/>
    <col min="7" max="7" width="3.42578125" style="34" customWidth="1"/>
    <col min="8" max="8" width="17.28515625" style="34" customWidth="1"/>
    <col min="9" max="14" width="11.42578125" style="34"/>
    <col min="15" max="15" width="0" style="34" hidden="1" customWidth="1"/>
    <col min="16" max="16384" width="11.42578125" style="34"/>
  </cols>
  <sheetData>
    <row r="1" spans="2:26" ht="43.5" customHeight="1">
      <c r="B1" s="1440" t="s">
        <v>709</v>
      </c>
      <c r="C1" s="1440"/>
      <c r="D1" s="1440"/>
      <c r="E1" s="1440"/>
      <c r="F1" s="1440"/>
    </row>
    <row r="2" spans="2:26" ht="34.5" customHeight="1" thickBot="1">
      <c r="B2" s="1440"/>
      <c r="C2" s="1440"/>
      <c r="D2" s="1440"/>
      <c r="E2" s="1440"/>
      <c r="F2" s="1440"/>
    </row>
    <row r="3" spans="2:26" ht="34.5" customHeight="1" thickBot="1">
      <c r="B3" s="1272" t="s">
        <v>709</v>
      </c>
      <c r="D3" s="1271" t="s">
        <v>710</v>
      </c>
      <c r="E3" s="1268"/>
      <c r="F3" s="1269" t="s">
        <v>1005</v>
      </c>
    </row>
    <row r="4" spans="2:26" ht="8.4499999999999993" customHeight="1" thickBot="1">
      <c r="B4" s="1258"/>
      <c r="C4" s="1258"/>
      <c r="D4" s="1258"/>
      <c r="E4" s="1258"/>
      <c r="F4" s="1258"/>
    </row>
    <row r="5" spans="2:26" ht="16.5" customHeight="1">
      <c r="B5" s="1441" t="s">
        <v>484</v>
      </c>
      <c r="C5" s="36"/>
      <c r="D5" s="37" t="s">
        <v>500</v>
      </c>
      <c r="E5" s="38"/>
      <c r="F5" s="203"/>
      <c r="G5" s="39"/>
      <c r="H5" s="40"/>
      <c r="I5" s="41"/>
      <c r="J5" s="41"/>
      <c r="K5" s="41"/>
      <c r="L5" s="41"/>
      <c r="M5" s="41"/>
      <c r="N5" s="41"/>
      <c r="O5" s="41"/>
      <c r="P5" s="41"/>
      <c r="Q5" s="40"/>
      <c r="R5" s="40"/>
      <c r="S5" s="40"/>
      <c r="T5" s="40"/>
      <c r="U5" s="40"/>
      <c r="V5" s="40"/>
      <c r="W5" s="40"/>
      <c r="X5" s="40"/>
      <c r="Y5" s="40"/>
      <c r="Z5" s="40"/>
    </row>
    <row r="6" spans="2:26" ht="16.5" customHeight="1">
      <c r="B6" s="1441"/>
      <c r="C6" s="36"/>
      <c r="D6" s="42" t="s">
        <v>501</v>
      </c>
      <c r="E6" s="38"/>
      <c r="F6" s="476"/>
      <c r="G6" s="39"/>
      <c r="H6" s="40"/>
      <c r="I6" s="41"/>
      <c r="J6" s="41"/>
      <c r="K6" s="41"/>
      <c r="L6" s="41"/>
      <c r="M6" s="41"/>
      <c r="N6" s="41"/>
      <c r="O6" s="41"/>
      <c r="P6" s="41"/>
      <c r="Q6" s="40"/>
      <c r="R6" s="40"/>
      <c r="S6" s="40"/>
      <c r="T6" s="40"/>
      <c r="U6" s="40"/>
      <c r="V6" s="40"/>
      <c r="W6" s="40"/>
      <c r="X6" s="40"/>
      <c r="Y6" s="40"/>
      <c r="Z6" s="40"/>
    </row>
    <row r="7" spans="2:26" ht="16.5" customHeight="1">
      <c r="B7" s="1441"/>
      <c r="C7" s="36"/>
      <c r="D7" s="1259" t="s">
        <v>708</v>
      </c>
      <c r="E7" s="1260"/>
      <c r="F7" s="1261" t="s">
        <v>1006</v>
      </c>
      <c r="G7" s="40"/>
      <c r="H7" s="40"/>
      <c r="Q7" s="40"/>
      <c r="R7" s="40"/>
      <c r="S7" s="40"/>
      <c r="T7" s="40"/>
      <c r="U7" s="40"/>
      <c r="V7" s="40"/>
      <c r="W7" s="40"/>
      <c r="X7" s="40"/>
      <c r="Y7" s="40"/>
      <c r="Z7" s="40"/>
    </row>
    <row r="8" spans="2:26" ht="16.5" customHeight="1">
      <c r="B8" s="1441"/>
      <c r="C8" s="36"/>
      <c r="D8" s="1259" t="s">
        <v>711</v>
      </c>
      <c r="E8" s="1260"/>
      <c r="F8" s="1261" t="s">
        <v>1007</v>
      </c>
      <c r="G8" s="40"/>
      <c r="H8" s="40"/>
      <c r="Q8" s="40"/>
      <c r="R8" s="40"/>
      <c r="S8" s="40"/>
      <c r="T8" s="40"/>
      <c r="U8" s="40"/>
      <c r="V8" s="40"/>
      <c r="W8" s="40"/>
      <c r="X8" s="40"/>
      <c r="Y8" s="40"/>
      <c r="Z8" s="40"/>
    </row>
    <row r="9" spans="2:26" ht="16.5" customHeight="1">
      <c r="B9" s="1441"/>
      <c r="C9" s="36"/>
      <c r="D9" s="1259" t="s">
        <v>712</v>
      </c>
      <c r="E9" s="1260"/>
      <c r="F9" s="1261" t="s">
        <v>1008</v>
      </c>
      <c r="G9" s="40"/>
      <c r="H9" s="40"/>
      <c r="Q9" s="40"/>
      <c r="R9" s="40"/>
      <c r="S9" s="40"/>
      <c r="T9" s="40"/>
      <c r="U9" s="40"/>
      <c r="V9" s="40"/>
      <c r="W9" s="40"/>
      <c r="X9" s="40"/>
      <c r="Y9" s="40"/>
      <c r="Z9" s="40"/>
    </row>
    <row r="10" spans="2:26" ht="16.5" customHeight="1">
      <c r="B10" s="1441"/>
      <c r="C10" s="36"/>
      <c r="D10" s="42" t="s">
        <v>57</v>
      </c>
      <c r="E10" s="38"/>
      <c r="F10" s="72"/>
      <c r="G10" s="40"/>
      <c r="H10" s="40"/>
      <c r="I10" s="41"/>
      <c r="J10" s="41"/>
      <c r="K10" s="41"/>
      <c r="L10" s="41"/>
      <c r="M10" s="41"/>
      <c r="N10" s="41"/>
      <c r="O10" s="41"/>
      <c r="P10" s="41"/>
      <c r="Q10" s="40"/>
      <c r="R10" s="40"/>
      <c r="S10" s="40"/>
      <c r="T10" s="40"/>
      <c r="U10" s="40"/>
      <c r="V10" s="40"/>
      <c r="W10" s="40"/>
      <c r="X10" s="40"/>
      <c r="Y10" s="40"/>
      <c r="Z10" s="40"/>
    </row>
    <row r="11" spans="2:26" ht="16.5" customHeight="1">
      <c r="B11" s="1441"/>
      <c r="C11" s="36"/>
      <c r="D11" s="42" t="s">
        <v>54</v>
      </c>
      <c r="E11" s="38"/>
      <c r="F11" s="72"/>
      <c r="G11" s="40"/>
      <c r="H11" s="40"/>
      <c r="I11" s="41"/>
      <c r="J11" s="41"/>
      <c r="K11" s="41"/>
      <c r="L11" s="41"/>
      <c r="M11" s="41"/>
      <c r="N11" s="41"/>
      <c r="O11" s="41"/>
      <c r="P11" s="41"/>
      <c r="Q11" s="40"/>
      <c r="R11" s="40"/>
      <c r="S11" s="40"/>
      <c r="T11" s="40"/>
      <c r="U11" s="40"/>
      <c r="V11" s="40"/>
      <c r="W11" s="40"/>
      <c r="X11" s="40"/>
      <c r="Y11" s="40"/>
      <c r="Z11" s="40"/>
    </row>
    <row r="12" spans="2:26" ht="16.5" customHeight="1">
      <c r="B12" s="1441"/>
      <c r="C12" s="36"/>
      <c r="D12" s="42" t="s">
        <v>0</v>
      </c>
      <c r="E12" s="38"/>
      <c r="F12" s="72"/>
      <c r="G12" s="40"/>
      <c r="H12" s="40"/>
      <c r="Q12" s="40"/>
      <c r="R12" s="40"/>
      <c r="S12" s="40"/>
      <c r="T12" s="40"/>
      <c r="U12" s="40"/>
      <c r="V12" s="40"/>
      <c r="W12" s="40"/>
      <c r="X12" s="40"/>
      <c r="Y12" s="40"/>
      <c r="Z12" s="40"/>
    </row>
    <row r="13" spans="2:26" ht="16.5" customHeight="1">
      <c r="B13" s="1441"/>
      <c r="C13" s="36"/>
      <c r="D13" s="1259" t="s">
        <v>58</v>
      </c>
      <c r="E13" s="1260"/>
      <c r="F13" s="1261" t="s">
        <v>1009</v>
      </c>
      <c r="G13" s="40"/>
      <c r="H13" s="40"/>
      <c r="I13" s="41"/>
      <c r="J13" s="41"/>
      <c r="K13" s="41"/>
      <c r="L13" s="41"/>
      <c r="M13" s="41"/>
      <c r="N13" s="41"/>
      <c r="O13" s="41"/>
      <c r="P13" s="41"/>
      <c r="Q13" s="40"/>
      <c r="R13" s="40"/>
      <c r="S13" s="40"/>
      <c r="T13" s="40"/>
      <c r="U13" s="40"/>
      <c r="V13" s="40"/>
      <c r="W13" s="40"/>
      <c r="X13" s="40"/>
      <c r="Y13" s="40"/>
      <c r="Z13" s="40"/>
    </row>
    <row r="14" spans="2:26" ht="16.5" customHeight="1">
      <c r="B14" s="1441"/>
      <c r="C14" s="36"/>
      <c r="D14" s="42" t="s">
        <v>55</v>
      </c>
      <c r="E14" s="38"/>
      <c r="F14" s="72"/>
      <c r="G14" s="40"/>
      <c r="H14" s="40"/>
      <c r="Q14" s="40"/>
      <c r="R14" s="40"/>
      <c r="S14" s="40"/>
      <c r="T14" s="40"/>
      <c r="U14" s="40"/>
      <c r="V14" s="40"/>
      <c r="W14" s="40"/>
      <c r="X14" s="40"/>
      <c r="Y14" s="40"/>
      <c r="Z14" s="40"/>
    </row>
    <row r="15" spans="2:26" ht="16.5" customHeight="1">
      <c r="B15" s="1441"/>
      <c r="C15" s="36"/>
      <c r="D15" s="1259" t="s">
        <v>56</v>
      </c>
      <c r="E15" s="1260"/>
      <c r="F15" s="1261">
        <v>610144404</v>
      </c>
      <c r="G15" s="40"/>
      <c r="H15" s="43"/>
      <c r="I15" s="41"/>
      <c r="K15" s="41"/>
      <c r="L15" s="41"/>
      <c r="M15" s="41"/>
      <c r="N15" s="41" t="s">
        <v>804</v>
      </c>
      <c r="O15" s="41"/>
      <c r="P15" s="41"/>
      <c r="Q15" s="40"/>
      <c r="R15" s="40"/>
      <c r="S15" s="40"/>
      <c r="T15" s="40"/>
      <c r="U15" s="40"/>
      <c r="V15" s="40"/>
      <c r="W15" s="40"/>
      <c r="X15" s="40"/>
      <c r="Y15" s="40"/>
      <c r="Z15" s="40"/>
    </row>
    <row r="16" spans="2:26" ht="16.5" customHeight="1" thickBot="1">
      <c r="B16" s="1441"/>
      <c r="C16" s="36"/>
      <c r="D16" s="44" t="s">
        <v>1</v>
      </c>
      <c r="E16" s="38"/>
      <c r="F16" s="475"/>
      <c r="G16" s="40"/>
      <c r="H16" s="40"/>
      <c r="I16" s="41"/>
      <c r="K16" s="41"/>
      <c r="L16" s="41"/>
      <c r="M16" s="41"/>
      <c r="N16" s="41" t="s">
        <v>805</v>
      </c>
      <c r="O16" s="41"/>
      <c r="P16" s="41"/>
      <c r="Q16" s="40"/>
      <c r="R16" s="40"/>
      <c r="S16" s="40"/>
      <c r="T16" s="40"/>
      <c r="U16" s="40"/>
      <c r="V16" s="40"/>
      <c r="W16" s="40"/>
      <c r="X16" s="40"/>
      <c r="Y16" s="40"/>
      <c r="Z16" s="40"/>
    </row>
    <row r="17" spans="2:26" ht="10.5" customHeight="1" thickBot="1">
      <c r="B17" s="45"/>
      <c r="C17" s="46"/>
      <c r="D17" s="47"/>
      <c r="E17" s="48"/>
      <c r="F17" s="23"/>
      <c r="G17" s="40"/>
      <c r="H17" s="40"/>
      <c r="I17" s="41"/>
      <c r="J17" s="41"/>
      <c r="K17" s="41"/>
      <c r="L17" s="41"/>
      <c r="M17" s="41"/>
      <c r="N17" s="41"/>
      <c r="O17" s="41"/>
      <c r="P17" s="41"/>
      <c r="Q17" s="40"/>
      <c r="R17" s="40"/>
      <c r="S17" s="40"/>
      <c r="T17" s="40"/>
      <c r="U17" s="40"/>
      <c r="V17" s="40"/>
      <c r="W17" s="40"/>
      <c r="X17" s="40"/>
      <c r="Y17" s="40"/>
      <c r="Z17" s="40"/>
    </row>
    <row r="18" spans="2:26" ht="16.5" customHeight="1">
      <c r="B18" s="1439" t="s">
        <v>485</v>
      </c>
      <c r="C18" s="49"/>
      <c r="D18" s="1262" t="s">
        <v>3</v>
      </c>
      <c r="E18" s="1263"/>
      <c r="F18" s="1264" t="s">
        <v>1010</v>
      </c>
      <c r="G18" s="40"/>
      <c r="H18" s="40"/>
      <c r="I18" s="41"/>
      <c r="J18" s="41"/>
      <c r="K18" s="41"/>
      <c r="L18" s="41"/>
      <c r="M18" s="41"/>
      <c r="N18" s="41"/>
      <c r="O18" s="40"/>
      <c r="P18" s="40"/>
      <c r="Q18" s="40"/>
      <c r="R18" s="40"/>
      <c r="S18" s="40"/>
      <c r="T18" s="40"/>
      <c r="U18" s="40"/>
      <c r="V18" s="40"/>
      <c r="W18" s="40"/>
      <c r="X18" s="40"/>
      <c r="Y18" s="40"/>
      <c r="Z18" s="40"/>
    </row>
    <row r="19" spans="2:26" ht="16.5" customHeight="1">
      <c r="B19" s="1439"/>
      <c r="C19" s="46"/>
      <c r="D19" s="1259" t="s">
        <v>4</v>
      </c>
      <c r="E19" s="1263"/>
      <c r="F19" s="1428" t="s">
        <v>1011</v>
      </c>
      <c r="G19" s="40"/>
      <c r="H19" s="40"/>
      <c r="I19" s="41"/>
      <c r="J19" s="41"/>
      <c r="K19" s="41"/>
      <c r="L19" s="41"/>
      <c r="M19" s="41"/>
      <c r="N19" s="41"/>
      <c r="O19" s="40"/>
      <c r="P19" s="40"/>
      <c r="Q19" s="40"/>
      <c r="R19" s="40"/>
      <c r="S19" s="40"/>
      <c r="T19" s="40"/>
      <c r="U19" s="40"/>
      <c r="V19" s="40"/>
      <c r="W19" s="40"/>
      <c r="X19" s="40"/>
      <c r="Y19" s="40"/>
      <c r="Z19" s="40"/>
    </row>
    <row r="20" spans="2:26" ht="16.5" customHeight="1">
      <c r="B20" s="1439"/>
      <c r="C20" s="46"/>
      <c r="D20" s="1259" t="s">
        <v>61</v>
      </c>
      <c r="E20" s="1263"/>
      <c r="F20" s="1261" t="s">
        <v>1012</v>
      </c>
      <c r="G20" s="40"/>
      <c r="H20" s="40"/>
      <c r="I20" s="41"/>
      <c r="J20" s="41"/>
      <c r="K20" s="41"/>
      <c r="L20" s="41"/>
      <c r="M20" s="41"/>
      <c r="N20" s="41"/>
      <c r="O20" s="40"/>
      <c r="P20" s="40"/>
      <c r="Q20" s="40"/>
      <c r="R20" s="40"/>
      <c r="S20" s="40"/>
      <c r="T20" s="40"/>
      <c r="U20" s="40"/>
      <c r="V20" s="40"/>
      <c r="W20" s="40"/>
      <c r="X20" s="40"/>
      <c r="Y20" s="40"/>
      <c r="Z20" s="40"/>
    </row>
    <row r="21" spans="2:26" ht="16.5" customHeight="1">
      <c r="B21" s="1439"/>
      <c r="C21" s="46"/>
      <c r="D21" s="1259" t="s">
        <v>78</v>
      </c>
      <c r="E21" s="1263"/>
      <c r="F21" s="1261"/>
      <c r="G21" s="40"/>
      <c r="H21" s="40"/>
      <c r="I21" s="41"/>
      <c r="J21" s="41"/>
      <c r="K21" s="41"/>
      <c r="L21" s="41"/>
      <c r="M21" s="41"/>
      <c r="N21" s="41"/>
      <c r="O21" s="40"/>
      <c r="P21" s="40"/>
      <c r="Q21" s="40"/>
      <c r="R21" s="40"/>
      <c r="S21" s="40"/>
      <c r="T21" s="40"/>
      <c r="U21" s="40"/>
      <c r="V21" s="40"/>
      <c r="W21" s="40"/>
      <c r="X21" s="40"/>
      <c r="Y21" s="40"/>
      <c r="Z21" s="40"/>
    </row>
    <row r="22" spans="2:26" ht="16.5" customHeight="1">
      <c r="B22" s="1439"/>
      <c r="C22" s="46"/>
      <c r="D22" s="1259" t="s">
        <v>59</v>
      </c>
      <c r="E22" s="1263"/>
      <c r="F22" s="1428" t="s">
        <v>1013</v>
      </c>
      <c r="G22" s="40"/>
      <c r="H22" s="40"/>
      <c r="O22" s="40"/>
      <c r="P22" s="40"/>
      <c r="Q22" s="40"/>
      <c r="R22" s="40"/>
      <c r="S22" s="40"/>
      <c r="T22" s="40"/>
      <c r="U22" s="40"/>
      <c r="V22" s="40"/>
      <c r="W22" s="40"/>
      <c r="X22" s="40"/>
      <c r="Y22" s="40"/>
      <c r="Z22" s="40"/>
    </row>
    <row r="23" spans="2:26" ht="16.5" customHeight="1">
      <c r="B23" s="1439"/>
      <c r="C23" s="46"/>
      <c r="D23" s="42" t="s">
        <v>60</v>
      </c>
      <c r="E23" s="48"/>
      <c r="F23" s="67"/>
      <c r="G23" s="40"/>
      <c r="H23" s="40"/>
      <c r="I23" s="41"/>
      <c r="J23" s="41"/>
      <c r="K23" s="41"/>
      <c r="L23" s="41"/>
      <c r="M23" s="41"/>
      <c r="N23" s="41"/>
      <c r="O23" s="40"/>
      <c r="P23" s="40"/>
      <c r="Q23" s="40"/>
      <c r="R23" s="40"/>
      <c r="S23" s="40"/>
      <c r="T23" s="40"/>
      <c r="U23" s="40"/>
      <c r="V23" s="40"/>
      <c r="W23" s="40"/>
      <c r="X23" s="40"/>
      <c r="Y23" s="40"/>
      <c r="Z23" s="40"/>
    </row>
    <row r="24" spans="2:26" ht="16.5" customHeight="1">
      <c r="B24" s="1439"/>
      <c r="C24" s="46"/>
      <c r="D24" s="42" t="s">
        <v>63</v>
      </c>
      <c r="E24" s="48"/>
      <c r="F24" s="66"/>
      <c r="G24" s="40"/>
      <c r="H24" s="40"/>
      <c r="I24" s="41"/>
      <c r="J24" s="41"/>
      <c r="K24" s="41"/>
      <c r="L24" s="41"/>
      <c r="M24" s="41"/>
      <c r="N24" s="41"/>
      <c r="O24" s="40"/>
      <c r="P24" s="40"/>
      <c r="Q24" s="40"/>
      <c r="R24" s="40"/>
      <c r="S24" s="40"/>
      <c r="T24" s="40"/>
      <c r="U24" s="40"/>
      <c r="V24" s="40"/>
      <c r="W24" s="40"/>
      <c r="X24" s="40"/>
      <c r="Y24" s="40"/>
      <c r="Z24" s="40"/>
    </row>
    <row r="25" spans="2:26" ht="16.5" customHeight="1">
      <c r="B25" s="1439"/>
      <c r="C25" s="46"/>
      <c r="D25" s="1259" t="s">
        <v>976</v>
      </c>
      <c r="E25" s="1263"/>
      <c r="F25" s="1261"/>
      <c r="G25" s="40"/>
      <c r="H25" s="40"/>
      <c r="O25" s="40"/>
      <c r="P25" s="40"/>
      <c r="Q25" s="40"/>
      <c r="R25" s="40"/>
      <c r="S25" s="40"/>
      <c r="T25" s="40"/>
      <c r="U25" s="40"/>
      <c r="V25" s="40"/>
      <c r="W25" s="40"/>
      <c r="X25" s="40"/>
      <c r="Y25" s="40"/>
      <c r="Z25" s="40"/>
    </row>
    <row r="26" spans="2:26" ht="16.5" customHeight="1">
      <c r="B26" s="1439"/>
      <c r="C26" s="46"/>
      <c r="D26" s="1259" t="s">
        <v>343</v>
      </c>
      <c r="E26" s="1263"/>
      <c r="F26" s="1426"/>
      <c r="G26" s="40"/>
      <c r="H26" s="40"/>
      <c r="O26" s="40"/>
      <c r="P26" s="40"/>
      <c r="Q26" s="40"/>
      <c r="R26" s="40"/>
      <c r="S26" s="40"/>
      <c r="T26" s="40"/>
      <c r="U26" s="40"/>
      <c r="V26" s="40"/>
      <c r="W26" s="40"/>
      <c r="X26" s="40"/>
      <c r="Y26" s="40"/>
      <c r="Z26" s="40"/>
    </row>
    <row r="27" spans="2:26" ht="16.5" customHeight="1">
      <c r="B27" s="1439"/>
      <c r="C27" s="46"/>
      <c r="D27" s="42" t="s">
        <v>64</v>
      </c>
      <c r="E27" s="48"/>
      <c r="F27" s="68"/>
      <c r="G27" s="40"/>
      <c r="H27" s="40"/>
      <c r="I27" s="41"/>
      <c r="J27" s="41"/>
      <c r="K27" s="41"/>
      <c r="L27" s="41"/>
      <c r="M27" s="41"/>
      <c r="N27" s="41"/>
      <c r="O27" s="40"/>
      <c r="P27" s="40"/>
      <c r="Q27" s="40"/>
      <c r="R27" s="40"/>
      <c r="S27" s="40"/>
      <c r="T27" s="40"/>
      <c r="U27" s="40"/>
      <c r="V27" s="40"/>
      <c r="W27" s="40"/>
      <c r="X27" s="40"/>
      <c r="Y27" s="40"/>
      <c r="Z27" s="40"/>
    </row>
    <row r="28" spans="2:26" ht="16.5" customHeight="1">
      <c r="B28" s="1439"/>
      <c r="C28" s="46"/>
      <c r="D28" s="42" t="s">
        <v>65</v>
      </c>
      <c r="E28" s="48"/>
      <c r="F28" s="69"/>
      <c r="G28" s="40"/>
      <c r="H28" s="40"/>
      <c r="I28" s="41"/>
      <c r="J28" s="41"/>
      <c r="K28" s="41"/>
      <c r="L28" s="41"/>
      <c r="M28" s="41"/>
      <c r="N28" s="41"/>
      <c r="O28" s="40"/>
      <c r="P28" s="40"/>
      <c r="Q28" s="40"/>
      <c r="R28" s="40"/>
      <c r="S28" s="40"/>
      <c r="T28" s="40"/>
      <c r="U28" s="40"/>
      <c r="V28" s="40"/>
      <c r="W28" s="40"/>
      <c r="X28" s="40"/>
      <c r="Y28" s="40"/>
      <c r="Z28" s="40"/>
    </row>
    <row r="29" spans="2:26" ht="16.5" customHeight="1">
      <c r="B29" s="1439"/>
      <c r="C29" s="46"/>
      <c r="D29" s="746" t="s">
        <v>804</v>
      </c>
      <c r="E29" s="48"/>
      <c r="F29" s="70"/>
      <c r="G29" s="40"/>
      <c r="H29" s="40"/>
      <c r="O29" s="40"/>
      <c r="P29" s="40"/>
      <c r="Q29" s="40"/>
      <c r="R29" s="40"/>
      <c r="S29" s="40"/>
      <c r="T29" s="40"/>
      <c r="U29" s="40"/>
      <c r="V29" s="40"/>
      <c r="W29" s="40"/>
      <c r="X29" s="40"/>
      <c r="Y29" s="40"/>
      <c r="Z29" s="40"/>
    </row>
    <row r="30" spans="2:26" ht="67.5" customHeight="1">
      <c r="B30" s="1439"/>
      <c r="C30" s="46"/>
      <c r="D30" s="1265" t="s">
        <v>66</v>
      </c>
      <c r="E30" s="1266"/>
      <c r="F30" s="1267" t="s">
        <v>1014</v>
      </c>
      <c r="G30" s="40"/>
      <c r="H30" s="40"/>
      <c r="I30" s="41"/>
      <c r="J30" s="41"/>
      <c r="K30" s="41"/>
      <c r="L30" s="41"/>
      <c r="M30" s="41"/>
      <c r="N30" s="41"/>
      <c r="O30" s="52"/>
      <c r="P30" s="52"/>
      <c r="Q30" s="52"/>
      <c r="R30" s="52"/>
      <c r="S30" s="52"/>
      <c r="T30" s="52"/>
      <c r="U30" s="52"/>
      <c r="V30" s="52"/>
      <c r="W30" s="52"/>
      <c r="X30" s="52"/>
      <c r="Y30" s="52"/>
      <c r="Z30" s="52"/>
    </row>
    <row r="31" spans="2:26" ht="16.5" customHeight="1">
      <c r="B31" s="1439"/>
      <c r="C31" s="46"/>
      <c r="D31" s="50" t="s">
        <v>81</v>
      </c>
      <c r="E31" s="51"/>
      <c r="F31" s="1429"/>
      <c r="G31" s="40"/>
      <c r="H31" s="40"/>
      <c r="I31" s="41"/>
      <c r="J31" s="41"/>
      <c r="K31" s="41"/>
      <c r="L31" s="41"/>
      <c r="M31" s="41"/>
      <c r="N31" s="41"/>
      <c r="O31" s="52"/>
      <c r="P31" s="52"/>
      <c r="Q31" s="52"/>
      <c r="R31" s="52"/>
      <c r="S31" s="52"/>
      <c r="T31" s="52"/>
      <c r="U31" s="52"/>
      <c r="V31" s="52"/>
      <c r="W31" s="52"/>
      <c r="X31" s="52"/>
      <c r="Y31" s="52"/>
      <c r="Z31" s="52"/>
    </row>
    <row r="32" spans="2:26" ht="67.5" customHeight="1">
      <c r="B32" s="1439"/>
      <c r="C32" s="46"/>
      <c r="D32" s="1265" t="s">
        <v>335</v>
      </c>
      <c r="E32" s="1266"/>
      <c r="F32" s="1427" t="s">
        <v>1002</v>
      </c>
      <c r="G32" s="40"/>
      <c r="H32" s="40"/>
      <c r="I32" s="41"/>
      <c r="J32" s="41"/>
      <c r="K32" s="41"/>
      <c r="L32" s="41"/>
      <c r="M32" s="41"/>
      <c r="N32" s="41"/>
      <c r="O32" s="52"/>
      <c r="P32" s="52"/>
      <c r="Q32" s="52"/>
      <c r="R32" s="52"/>
      <c r="S32" s="52"/>
      <c r="T32" s="52"/>
      <c r="U32" s="52"/>
      <c r="V32" s="52"/>
      <c r="W32" s="52"/>
      <c r="X32" s="52"/>
      <c r="Y32" s="52"/>
      <c r="Z32" s="52"/>
    </row>
    <row r="33" spans="2:26" ht="16.5" customHeight="1">
      <c r="B33" s="1439"/>
      <c r="C33" s="46"/>
      <c r="D33" s="50" t="s">
        <v>497</v>
      </c>
      <c r="E33" s="51"/>
      <c r="F33" s="426">
        <v>5000</v>
      </c>
      <c r="G33" s="40"/>
      <c r="H33" s="40"/>
      <c r="I33" s="41"/>
      <c r="J33" s="41"/>
      <c r="K33" s="41"/>
      <c r="L33" s="41"/>
      <c r="M33" s="41"/>
      <c r="N33" s="41"/>
      <c r="O33" s="52"/>
      <c r="P33" s="52"/>
      <c r="Q33" s="52"/>
      <c r="R33" s="52"/>
      <c r="S33" s="52"/>
      <c r="T33" s="52"/>
      <c r="U33" s="52"/>
      <c r="V33" s="52"/>
      <c r="W33" s="52"/>
      <c r="X33" s="52"/>
      <c r="Y33" s="52"/>
      <c r="Z33" s="52"/>
    </row>
    <row r="34" spans="2:26" ht="16.5" customHeight="1">
      <c r="B34" s="1439"/>
      <c r="C34" s="46"/>
      <c r="D34" s="42" t="s">
        <v>67</v>
      </c>
      <c r="E34" s="51"/>
      <c r="F34" s="72"/>
      <c r="G34" s="40"/>
      <c r="H34" s="40"/>
      <c r="I34" s="41"/>
      <c r="J34" s="41"/>
      <c r="K34" s="41"/>
      <c r="L34" s="41"/>
      <c r="M34" s="41"/>
      <c r="N34" s="41"/>
      <c r="O34" s="40"/>
      <c r="P34" s="40"/>
      <c r="Q34" s="40"/>
      <c r="R34" s="40"/>
      <c r="S34" s="40"/>
      <c r="T34" s="40"/>
      <c r="U34" s="40"/>
      <c r="V34" s="40"/>
      <c r="W34" s="40"/>
      <c r="X34" s="40"/>
      <c r="Y34" s="40"/>
      <c r="Z34" s="40"/>
    </row>
    <row r="35" spans="2:26" ht="16.5" customHeight="1">
      <c r="B35" s="1439"/>
      <c r="C35" s="46"/>
      <c r="D35" s="42" t="s">
        <v>70</v>
      </c>
      <c r="E35" s="51"/>
      <c r="F35" s="71">
        <v>5000</v>
      </c>
      <c r="G35" s="40"/>
      <c r="H35" s="40"/>
      <c r="I35" s="41"/>
      <c r="J35" s="41"/>
      <c r="K35" s="41"/>
      <c r="L35" s="41"/>
      <c r="M35" s="41"/>
      <c r="N35" s="41"/>
      <c r="O35" s="40"/>
      <c r="P35" s="40"/>
      <c r="Q35" s="40"/>
      <c r="R35" s="40"/>
      <c r="S35" s="40"/>
      <c r="T35" s="40"/>
      <c r="U35" s="40"/>
      <c r="V35" s="40"/>
      <c r="W35" s="40"/>
      <c r="X35" s="40"/>
      <c r="Y35" s="40"/>
      <c r="Z35" s="40"/>
    </row>
    <row r="36" spans="2:26" ht="16.5" customHeight="1">
      <c r="B36" s="1439"/>
      <c r="C36" s="46"/>
      <c r="D36" s="42" t="s">
        <v>71</v>
      </c>
      <c r="E36" s="51"/>
      <c r="F36" s="72"/>
      <c r="G36" s="40"/>
      <c r="H36" s="40"/>
      <c r="I36" s="41"/>
      <c r="J36" s="41"/>
      <c r="K36" s="41"/>
      <c r="L36" s="41"/>
      <c r="M36" s="41"/>
      <c r="N36" s="41"/>
      <c r="O36" s="40"/>
      <c r="P36" s="40"/>
      <c r="Q36" s="40"/>
      <c r="R36" s="40"/>
      <c r="S36" s="40"/>
      <c r="T36" s="40"/>
      <c r="U36" s="40"/>
      <c r="V36" s="40"/>
      <c r="W36" s="40"/>
      <c r="X36" s="40"/>
      <c r="Y36" s="40"/>
      <c r="Z36" s="40"/>
    </row>
    <row r="37" spans="2:26" ht="16.5" customHeight="1">
      <c r="B37" s="1439"/>
      <c r="C37" s="46"/>
      <c r="D37" s="42" t="s">
        <v>72</v>
      </c>
      <c r="E37" s="51"/>
      <c r="F37" s="71">
        <v>5000</v>
      </c>
      <c r="G37" s="40"/>
      <c r="H37" s="40"/>
      <c r="I37" s="41"/>
      <c r="J37" s="41"/>
      <c r="K37" s="41"/>
      <c r="L37" s="41"/>
      <c r="M37" s="41"/>
      <c r="N37" s="41"/>
      <c r="O37" s="40"/>
      <c r="P37" s="40"/>
      <c r="Q37" s="40"/>
      <c r="R37" s="40"/>
      <c r="S37" s="40"/>
      <c r="T37" s="40"/>
      <c r="U37" s="40"/>
      <c r="V37" s="40"/>
      <c r="W37" s="40"/>
      <c r="X37" s="40"/>
      <c r="Y37" s="40"/>
      <c r="Z37" s="40"/>
    </row>
    <row r="38" spans="2:26" ht="16.5" customHeight="1">
      <c r="B38" s="1439"/>
      <c r="C38" s="46"/>
      <c r="D38" s="42" t="s">
        <v>68</v>
      </c>
      <c r="E38" s="51"/>
      <c r="F38" s="72"/>
      <c r="G38" s="40"/>
      <c r="H38" s="52"/>
    </row>
    <row r="39" spans="2:26" ht="16.5" customHeight="1" thickBot="1">
      <c r="B39" s="1439"/>
      <c r="C39" s="46"/>
      <c r="D39" s="44" t="s">
        <v>69</v>
      </c>
      <c r="E39" s="48"/>
      <c r="F39" s="73">
        <v>5000</v>
      </c>
      <c r="G39" s="40"/>
      <c r="H39" s="53"/>
      <c r="I39" s="41"/>
      <c r="J39" s="41"/>
      <c r="K39" s="41"/>
      <c r="L39" s="41"/>
      <c r="M39" s="41"/>
      <c r="N39" s="41"/>
      <c r="O39" s="54"/>
    </row>
    <row r="40" spans="2:26" ht="10.5" customHeight="1" thickBot="1">
      <c r="B40" s="55"/>
      <c r="C40" s="46"/>
      <c r="D40" s="56"/>
      <c r="E40" s="48"/>
      <c r="F40" s="23"/>
      <c r="G40" s="40"/>
      <c r="H40" s="53"/>
      <c r="I40" s="41"/>
      <c r="J40" s="41"/>
      <c r="K40" s="41"/>
      <c r="L40" s="41"/>
      <c r="M40" s="41"/>
      <c r="N40" s="41"/>
      <c r="O40" s="54"/>
    </row>
    <row r="41" spans="2:26" ht="16.5" customHeight="1">
      <c r="B41" s="1437" t="s">
        <v>498</v>
      </c>
      <c r="C41" s="46"/>
      <c r="D41" s="37" t="s">
        <v>74</v>
      </c>
      <c r="E41" s="51"/>
      <c r="F41" s="477">
        <f>F27+F31+F37</f>
        <v>5000</v>
      </c>
      <c r="G41" s="40"/>
      <c r="H41" s="53"/>
      <c r="O41" s="54"/>
      <c r="P41" s="40"/>
      <c r="Q41" s="40"/>
      <c r="R41" s="40"/>
      <c r="S41" s="40"/>
      <c r="T41" s="40"/>
      <c r="U41" s="40"/>
      <c r="V41" s="40"/>
      <c r="W41" s="40"/>
      <c r="X41" s="40"/>
      <c r="Y41" s="40"/>
      <c r="Z41" s="40"/>
    </row>
    <row r="42" spans="2:26" ht="16.5" customHeight="1">
      <c r="B42" s="1438"/>
      <c r="C42" s="46"/>
      <c r="D42" s="42" t="s">
        <v>73</v>
      </c>
      <c r="E42" s="51"/>
      <c r="F42" s="478">
        <f>F41+F39</f>
        <v>10000</v>
      </c>
      <c r="G42" s="40"/>
      <c r="H42" s="53"/>
      <c r="I42" s="41"/>
      <c r="J42" s="41"/>
      <c r="K42" s="41"/>
      <c r="L42" s="41"/>
      <c r="M42" s="41"/>
      <c r="N42" s="41"/>
      <c r="O42" s="54"/>
      <c r="P42" s="40"/>
      <c r="Q42" s="40"/>
      <c r="R42" s="40"/>
      <c r="S42" s="40"/>
      <c r="T42" s="40"/>
      <c r="U42" s="40"/>
      <c r="V42" s="40"/>
      <c r="W42" s="40"/>
      <c r="X42" s="40"/>
      <c r="Y42" s="40"/>
      <c r="Z42" s="40"/>
    </row>
    <row r="43" spans="2:26" ht="16.5" customHeight="1">
      <c r="B43" s="1438"/>
      <c r="C43" s="46"/>
      <c r="D43" s="42" t="s">
        <v>75</v>
      </c>
      <c r="E43" s="51"/>
      <c r="F43" s="65">
        <v>0</v>
      </c>
      <c r="G43" s="40"/>
      <c r="H43" s="40"/>
      <c r="I43" s="41"/>
      <c r="J43" s="41"/>
      <c r="K43" s="41"/>
      <c r="L43" s="41"/>
      <c r="M43" s="41"/>
      <c r="N43" s="41"/>
      <c r="O43" s="54"/>
      <c r="P43" s="40"/>
      <c r="Q43" s="40"/>
      <c r="R43" s="40"/>
      <c r="S43" s="40"/>
      <c r="T43" s="40"/>
      <c r="U43" s="40"/>
      <c r="V43" s="40"/>
      <c r="W43" s="40"/>
      <c r="X43" s="40"/>
      <c r="Y43" s="40"/>
      <c r="Z43" s="40"/>
    </row>
    <row r="44" spans="2:26" ht="16.5" customHeight="1">
      <c r="B44" s="1438"/>
      <c r="C44" s="46"/>
      <c r="D44" s="42" t="s">
        <v>502</v>
      </c>
      <c r="E44" s="51"/>
      <c r="F44" s="479">
        <f>F35</f>
        <v>5000</v>
      </c>
      <c r="G44" s="40"/>
      <c r="H44" s="40"/>
      <c r="I44" s="41"/>
      <c r="J44" s="41"/>
      <c r="K44" s="41"/>
      <c r="L44" s="41"/>
      <c r="M44" s="41"/>
      <c r="N44" s="41"/>
      <c r="O44" s="54"/>
      <c r="P44" s="40"/>
      <c r="Q44" s="40"/>
      <c r="R44" s="40"/>
      <c r="S44" s="40"/>
      <c r="T44" s="40"/>
      <c r="U44" s="40"/>
      <c r="V44" s="40"/>
      <c r="W44" s="40"/>
      <c r="X44" s="40"/>
      <c r="Y44" s="40"/>
      <c r="Z44" s="40"/>
    </row>
    <row r="45" spans="2:26" ht="16.5" customHeight="1">
      <c r="B45" s="1438"/>
      <c r="C45" s="46"/>
      <c r="D45" s="42" t="s">
        <v>503</v>
      </c>
      <c r="E45" s="51"/>
      <c r="F45" s="478">
        <f>F56</f>
        <v>1000</v>
      </c>
      <c r="G45" s="40"/>
      <c r="H45" s="40"/>
      <c r="O45" s="54"/>
      <c r="P45" s="40"/>
      <c r="Q45" s="40"/>
      <c r="R45" s="40"/>
      <c r="S45" s="40"/>
      <c r="T45" s="40"/>
      <c r="U45" s="40"/>
      <c r="V45" s="40"/>
      <c r="W45" s="40"/>
      <c r="X45" s="40"/>
      <c r="Y45" s="40"/>
      <c r="Z45" s="40"/>
    </row>
    <row r="46" spans="2:26" ht="16.5" customHeight="1" thickBot="1">
      <c r="B46" s="1438"/>
      <c r="C46" s="36"/>
      <c r="D46" s="44" t="s">
        <v>76</v>
      </c>
      <c r="E46" s="51"/>
      <c r="F46" s="480">
        <f>F42-F43-F44-F45</f>
        <v>4000</v>
      </c>
      <c r="G46" s="57"/>
      <c r="H46" s="57"/>
      <c r="I46" s="41"/>
      <c r="J46" s="41"/>
      <c r="K46" s="41"/>
      <c r="L46" s="41"/>
      <c r="M46" s="41"/>
      <c r="N46" s="41"/>
    </row>
    <row r="47" spans="2:26" s="58" customFormat="1" ht="13.5" customHeight="1" thickBot="1">
      <c r="C47" s="59"/>
      <c r="D47" s="34"/>
      <c r="E47" s="35"/>
      <c r="F47" s="34" t="s">
        <v>5</v>
      </c>
      <c r="G47" s="60"/>
      <c r="H47" s="60"/>
      <c r="I47" s="41"/>
      <c r="J47" s="41"/>
      <c r="K47" s="41"/>
      <c r="L47" s="41"/>
      <c r="M47" s="41"/>
      <c r="N47" s="41"/>
    </row>
    <row r="48" spans="2:26" ht="16.5" customHeight="1">
      <c r="B48" s="1435" t="s">
        <v>483</v>
      </c>
      <c r="C48" s="46"/>
      <c r="D48" s="37" t="s">
        <v>2</v>
      </c>
      <c r="E48" s="51"/>
      <c r="F48" s="61" t="s">
        <v>955</v>
      </c>
      <c r="G48" s="40"/>
      <c r="H48" s="53"/>
      <c r="O48" s="54"/>
      <c r="P48" s="40"/>
      <c r="Q48" s="40"/>
      <c r="R48" s="40"/>
      <c r="S48" s="40"/>
      <c r="T48" s="40"/>
      <c r="U48" s="40"/>
      <c r="V48" s="40"/>
      <c r="W48" s="40"/>
      <c r="X48" s="40"/>
      <c r="Y48" s="40"/>
      <c r="Z48" s="40"/>
    </row>
    <row r="49" spans="2:26" ht="16.5" customHeight="1">
      <c r="B49" s="1436"/>
      <c r="C49" s="46"/>
      <c r="D49" s="42" t="s">
        <v>3</v>
      </c>
      <c r="E49" s="51"/>
      <c r="F49" s="62" t="s">
        <v>956</v>
      </c>
      <c r="G49" s="40"/>
      <c r="H49" s="53"/>
      <c r="I49" s="41"/>
      <c r="J49" s="41"/>
      <c r="K49" s="41"/>
      <c r="L49" s="41"/>
      <c r="M49" s="41"/>
      <c r="N49" s="41"/>
      <c r="O49" s="54"/>
      <c r="P49" s="40"/>
      <c r="Q49" s="40"/>
      <c r="R49" s="40"/>
      <c r="S49" s="40"/>
      <c r="T49" s="40"/>
      <c r="U49" s="40"/>
      <c r="V49" s="40"/>
      <c r="W49" s="40"/>
      <c r="X49" s="40"/>
      <c r="Y49" s="40"/>
      <c r="Z49" s="40"/>
    </row>
    <row r="50" spans="2:26" ht="16.5" customHeight="1">
      <c r="B50" s="1436"/>
      <c r="C50" s="46"/>
      <c r="D50" s="42" t="s">
        <v>78</v>
      </c>
      <c r="E50" s="51"/>
      <c r="F50" s="62" t="s">
        <v>957</v>
      </c>
      <c r="G50" s="40"/>
      <c r="H50" s="40"/>
      <c r="I50" s="41"/>
      <c r="J50" s="41"/>
      <c r="K50" s="41"/>
      <c r="L50" s="41"/>
      <c r="M50" s="41"/>
      <c r="N50" s="41"/>
      <c r="O50" s="54"/>
      <c r="P50" s="40"/>
      <c r="Q50" s="40"/>
      <c r="R50" s="40"/>
      <c r="S50" s="40"/>
      <c r="T50" s="40"/>
      <c r="U50" s="40"/>
      <c r="V50" s="40"/>
      <c r="W50" s="40"/>
      <c r="X50" s="40"/>
      <c r="Y50" s="40"/>
      <c r="Z50" s="40"/>
    </row>
    <row r="51" spans="2:26" ht="16.5" customHeight="1">
      <c r="B51" s="1436"/>
      <c r="C51" s="46"/>
      <c r="D51" s="42" t="s">
        <v>4</v>
      </c>
      <c r="E51" s="51"/>
      <c r="F51" s="62" t="s">
        <v>957</v>
      </c>
      <c r="G51" s="40"/>
      <c r="H51" s="40"/>
      <c r="O51" s="54"/>
      <c r="P51" s="40"/>
      <c r="Q51" s="40"/>
      <c r="R51" s="40"/>
      <c r="S51" s="40"/>
      <c r="T51" s="40"/>
      <c r="U51" s="40"/>
      <c r="V51" s="40"/>
      <c r="W51" s="40"/>
      <c r="X51" s="40"/>
      <c r="Y51" s="40"/>
      <c r="Z51" s="40"/>
    </row>
    <row r="52" spans="2:26" ht="16.5" customHeight="1">
      <c r="B52" s="1436"/>
      <c r="C52" s="46"/>
      <c r="D52" s="42" t="s">
        <v>79</v>
      </c>
      <c r="E52" s="51"/>
      <c r="F52" s="62">
        <v>120</v>
      </c>
      <c r="G52" s="40"/>
      <c r="H52" s="40"/>
      <c r="I52" s="41"/>
      <c r="J52" s="41"/>
      <c r="K52" s="41"/>
      <c r="L52" s="41"/>
      <c r="M52" s="41"/>
      <c r="N52" s="41"/>
      <c r="O52" s="54"/>
      <c r="P52" s="57"/>
      <c r="Q52" s="57"/>
      <c r="R52" s="57"/>
      <c r="S52" s="57"/>
      <c r="T52" s="57"/>
      <c r="U52" s="57"/>
      <c r="V52" s="57"/>
      <c r="W52" s="57"/>
      <c r="X52" s="57"/>
      <c r="Y52" s="57"/>
      <c r="Z52" s="57"/>
    </row>
    <row r="53" spans="2:26" ht="16.5" customHeight="1">
      <c r="B53" s="1436"/>
      <c r="C53" s="46"/>
      <c r="D53" s="42" t="s">
        <v>62</v>
      </c>
      <c r="E53" s="51"/>
      <c r="F53" s="63">
        <v>43658</v>
      </c>
      <c r="G53" s="40"/>
      <c r="H53" s="40"/>
      <c r="I53" s="41"/>
      <c r="J53" s="41"/>
      <c r="K53" s="41"/>
      <c r="L53" s="41"/>
      <c r="M53" s="41"/>
      <c r="N53" s="41"/>
      <c r="O53" s="54"/>
      <c r="P53" s="57"/>
      <c r="Q53" s="57"/>
      <c r="R53" s="57"/>
      <c r="S53" s="57"/>
      <c r="T53" s="57"/>
      <c r="U53" s="57"/>
      <c r="V53" s="57"/>
      <c r="W53" s="57"/>
      <c r="X53" s="57"/>
      <c r="Y53" s="57"/>
      <c r="Z53" s="57"/>
    </row>
    <row r="54" spans="2:26" ht="16.5" customHeight="1">
      <c r="B54" s="1436"/>
      <c r="C54" s="46"/>
      <c r="D54" s="42" t="s">
        <v>499</v>
      </c>
      <c r="E54" s="51"/>
      <c r="F54" s="62" t="s">
        <v>958</v>
      </c>
      <c r="G54" s="40"/>
      <c r="H54" s="40"/>
      <c r="I54" s="41"/>
      <c r="J54" s="41"/>
      <c r="K54" s="41"/>
      <c r="L54" s="41"/>
      <c r="M54" s="41"/>
      <c r="N54" s="41"/>
      <c r="O54" s="54"/>
      <c r="P54" s="57"/>
      <c r="Q54" s="57"/>
      <c r="R54" s="57"/>
      <c r="S54" s="57"/>
      <c r="T54" s="57"/>
      <c r="U54" s="57"/>
      <c r="V54" s="57"/>
      <c r="W54" s="57"/>
      <c r="X54" s="57"/>
      <c r="Y54" s="57"/>
      <c r="Z54" s="57"/>
    </row>
    <row r="55" spans="2:26" ht="16.5" customHeight="1">
      <c r="B55" s="1436"/>
      <c r="C55" s="46"/>
      <c r="D55" s="42" t="s">
        <v>80</v>
      </c>
      <c r="E55" s="51"/>
      <c r="F55" s="63">
        <v>44208</v>
      </c>
      <c r="G55" s="40"/>
      <c r="H55" s="40"/>
      <c r="I55" s="41"/>
      <c r="J55" s="41"/>
      <c r="K55" s="41"/>
      <c r="L55" s="41"/>
      <c r="M55" s="41"/>
      <c r="N55" s="41"/>
      <c r="O55" s="60"/>
      <c r="P55" s="60"/>
      <c r="Q55" s="60"/>
      <c r="R55" s="60"/>
      <c r="S55" s="60"/>
      <c r="T55" s="60"/>
      <c r="U55" s="60"/>
      <c r="V55" s="60"/>
      <c r="W55" s="60"/>
      <c r="X55" s="60"/>
      <c r="Y55" s="60"/>
      <c r="Z55" s="60"/>
    </row>
    <row r="56" spans="2:26" ht="16.5" customHeight="1" thickBot="1">
      <c r="B56" s="1436"/>
      <c r="C56" s="36"/>
      <c r="D56" s="44" t="s">
        <v>77</v>
      </c>
      <c r="E56" s="51"/>
      <c r="F56" s="64">
        <v>1000</v>
      </c>
      <c r="G56" s="57"/>
      <c r="H56" s="57"/>
      <c r="I56" s="41"/>
      <c r="J56" s="41"/>
      <c r="K56" s="41"/>
      <c r="L56" s="41"/>
      <c r="M56" s="41"/>
      <c r="N56" s="41"/>
    </row>
    <row r="57" spans="2:26" ht="12.75" customHeight="1">
      <c r="I57" s="41"/>
      <c r="J57" s="41"/>
      <c r="K57" s="41"/>
      <c r="L57" s="41"/>
      <c r="M57" s="41"/>
      <c r="N57" s="41"/>
    </row>
    <row r="58" spans="2:26" ht="24.75" customHeight="1">
      <c r="C58" s="34"/>
      <c r="E58" s="34"/>
      <c r="I58" s="41"/>
      <c r="J58" s="41"/>
      <c r="K58" s="41"/>
      <c r="L58" s="41"/>
      <c r="M58" s="41"/>
      <c r="N58" s="41"/>
    </row>
    <row r="60" spans="2:26" ht="12.75" customHeight="1">
      <c r="I60" s="41"/>
      <c r="J60" s="41"/>
      <c r="K60" s="41"/>
      <c r="L60" s="41"/>
      <c r="M60" s="41"/>
      <c r="N60" s="41"/>
    </row>
    <row r="61" spans="2:26" ht="12.75" customHeight="1">
      <c r="I61" s="41"/>
      <c r="J61" s="41"/>
      <c r="K61" s="41"/>
      <c r="L61" s="41"/>
      <c r="M61" s="41"/>
      <c r="N61" s="41"/>
    </row>
    <row r="63" spans="2:26" ht="12.75" customHeight="1">
      <c r="I63" s="41"/>
      <c r="J63" s="41"/>
      <c r="K63" s="41"/>
      <c r="L63" s="41"/>
      <c r="M63" s="41"/>
      <c r="N63" s="41"/>
    </row>
    <row r="64" spans="2:26" ht="12.75" customHeight="1">
      <c r="I64" s="41"/>
      <c r="J64" s="41"/>
      <c r="K64" s="41"/>
      <c r="L64" s="41"/>
      <c r="M64" s="41"/>
      <c r="N64" s="41"/>
    </row>
    <row r="66" spans="9:14" ht="12.75" customHeight="1">
      <c r="I66" s="41"/>
      <c r="J66" s="41"/>
      <c r="K66" s="41"/>
      <c r="L66" s="41"/>
      <c r="M66" s="41"/>
      <c r="N66" s="41"/>
    </row>
    <row r="67" spans="9:14" ht="12.75" customHeight="1">
      <c r="I67" s="41"/>
      <c r="J67" s="41"/>
      <c r="K67" s="41"/>
      <c r="L67" s="41"/>
      <c r="M67" s="41"/>
      <c r="N67" s="41"/>
    </row>
    <row r="69" spans="9:14" ht="12.75" customHeight="1">
      <c r="I69" s="41"/>
      <c r="J69" s="41"/>
      <c r="K69" s="41"/>
      <c r="L69" s="41"/>
      <c r="M69" s="41"/>
      <c r="N69" s="41"/>
    </row>
    <row r="70" spans="9:14" ht="12.75" customHeight="1">
      <c r="I70" s="41"/>
      <c r="J70" s="41"/>
      <c r="K70" s="41"/>
      <c r="L70" s="41"/>
      <c r="M70" s="41"/>
      <c r="N70" s="41"/>
    </row>
    <row r="72" spans="9:14" ht="12.75" customHeight="1">
      <c r="I72" s="41"/>
      <c r="J72" s="41"/>
      <c r="K72" s="41"/>
      <c r="L72" s="41"/>
      <c r="M72" s="41"/>
      <c r="N72" s="41"/>
    </row>
    <row r="73" spans="9:14" ht="12.75" customHeight="1">
      <c r="I73" s="41"/>
      <c r="J73" s="41"/>
      <c r="K73" s="41"/>
      <c r="L73" s="41"/>
      <c r="M73" s="41"/>
      <c r="N73" s="41"/>
    </row>
  </sheetData>
  <sheetProtection selectLockedCells="1"/>
  <mergeCells count="5">
    <mergeCell ref="B48:B56"/>
    <mergeCell ref="B41:B46"/>
    <mergeCell ref="B18:B39"/>
    <mergeCell ref="B1:F2"/>
    <mergeCell ref="B5:B16"/>
  </mergeCells>
  <dataValidations count="13">
    <dataValidation type="decimal" allowBlank="1" showInputMessage="1" showErrorMessage="1" sqref="F27" xr:uid="{00000000-0002-0000-0100-000000000000}">
      <formula1>1000</formula1>
      <formula2>60000</formula2>
    </dataValidation>
    <dataValidation type="decimal" allowBlank="1" showInputMessage="1" showErrorMessage="1" sqref="F28" xr:uid="{00000000-0002-0000-0100-000001000000}">
      <formula1>0</formula1>
      <formula2>15</formula2>
    </dataValidation>
    <dataValidation type="decimal" allowBlank="1" showInputMessage="1" showErrorMessage="1" sqref="F29" xr:uid="{00000000-0002-0000-0100-000002000000}">
      <formula1>4</formula1>
      <formula2>21</formula2>
    </dataValidation>
    <dataValidation type="decimal" allowBlank="1" showInputMessage="1" showErrorMessage="1" sqref="F33" xr:uid="{00000000-0002-0000-0100-000004000000}">
      <formula1>10</formula1>
      <formula2>10000</formula2>
    </dataValidation>
    <dataValidation type="decimal" allowBlank="1" showInputMessage="1" showErrorMessage="1" sqref="F35" xr:uid="{00000000-0002-0000-0100-000005000000}">
      <formula1>0</formula1>
      <formula2>15000</formula2>
    </dataValidation>
    <dataValidation type="decimal" allowBlank="1" showInputMessage="1" showErrorMessage="1" sqref="F37 F39" xr:uid="{00000000-0002-0000-0100-000006000000}">
      <formula1>0</formula1>
      <formula2>10000</formula2>
    </dataValidation>
    <dataValidation type="textLength" allowBlank="1" showInputMessage="1" showErrorMessage="1" errorTitle="Chasis Renault o Dacia" error="El número de chasis debe tener 17 caracteres" sqref="F20" xr:uid="{00000000-0002-0000-0100-000007000000}">
      <formula1>17</formula1>
      <formula2>17</formula2>
    </dataValidation>
    <dataValidation type="whole" allowBlank="1" showInputMessage="1" showErrorMessage="1" sqref="F15" xr:uid="{00000000-0002-0000-0100-000008000000}">
      <formula1>0</formula1>
      <formula2>9999999999999</formula2>
    </dataValidation>
    <dataValidation type="date" allowBlank="1" showInputMessage="1" showErrorMessage="1" sqref="F53" xr:uid="{00000000-0002-0000-0100-000009000000}">
      <formula1>1</formula1>
      <formula2>73050</formula2>
    </dataValidation>
    <dataValidation type="date" allowBlank="1" showInputMessage="1" showErrorMessage="1" errorTitle="Formato Fecha" error="Debe poner una fecha en formato DD/MM/AAAA" sqref="F6 F55 F26" xr:uid="{00000000-0002-0000-0100-00000A000000}">
      <formula1>42005</formula1>
      <formula2>73050</formula2>
    </dataValidation>
    <dataValidation type="date" allowBlank="1" showInputMessage="1" showErrorMessage="1" errorTitle="Formato Fecha" error="Debe introducir una fecha en formato DD/MM/AAAA" sqref="F5" xr:uid="{00000000-0002-0000-0100-00000B000000}">
      <formula1>42005</formula1>
      <formula2>73050</formula2>
    </dataValidation>
    <dataValidation type="list" allowBlank="1" showInputMessage="1" showErrorMessage="1" sqref="D29" xr:uid="{00000000-0002-0000-0100-00000C000000}">
      <formula1>$N$15:$N$16</formula1>
    </dataValidation>
    <dataValidation type="textLength" operator="equal" allowBlank="1" showInputMessage="1" showErrorMessage="1" errorTitle="Formato Fecha" error="Debe poner el plazo en formato DD,/AAAA-DD-Mmm.-AA/DD-Mmm.-AA" sqref="F25" xr:uid="{00000000-0002-0000-0100-00000D000000}">
      <formula1>21</formula1>
    </dataValidation>
  </dataValidations>
  <printOptions horizontalCentered="1"/>
  <pageMargins left="0" right="0" top="0" bottom="0" header="0" footer="0"/>
  <pageSetup scale="58" fitToWidth="0" orientation="landscape" horizontalDpi="300" verticalDpi="300" r:id="rId1"/>
  <headerFooter alignWithMargins="0">
    <oddFooter>&amp;R&amp;1#&amp;"Arial"&amp;10&amp;K000000Confidential C</oddFooter>
  </headerFooter>
  <ignoredErrors>
    <ignoredError sqref="F44" unlocked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AD101"/>
  <sheetViews>
    <sheetView zoomScale="85" zoomScaleNormal="85" zoomScalePageLayoutView="55" workbookViewId="0">
      <selection activeCell="D33" sqref="D33:Q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67"/>
      <c r="C3" s="2267"/>
      <c r="D3" s="2267"/>
      <c r="E3" s="89"/>
      <c r="F3" s="89"/>
      <c r="G3" s="89"/>
      <c r="H3" s="89"/>
      <c r="I3" s="89"/>
      <c r="J3" s="89"/>
      <c r="K3" s="89"/>
      <c r="L3" s="89"/>
      <c r="M3" s="89"/>
      <c r="N3" s="89"/>
      <c r="O3" s="89"/>
      <c r="P3" s="89"/>
      <c r="Q3" s="89"/>
      <c r="R3" s="89"/>
      <c r="T3" s="6"/>
    </row>
    <row r="4" spans="2:30" ht="33" customHeight="1">
      <c r="C4" s="427"/>
      <c r="D4" s="428"/>
      <c r="E4" s="428"/>
      <c r="F4" s="428"/>
      <c r="G4" s="428"/>
      <c r="H4" s="429"/>
      <c r="I4" s="430"/>
      <c r="J4" s="431"/>
      <c r="K4" s="431"/>
      <c r="L4" s="431"/>
      <c r="M4" s="431"/>
      <c r="N4" s="432"/>
      <c r="O4" s="433"/>
      <c r="P4" s="108"/>
      <c r="Q4" s="108"/>
    </row>
    <row r="5" spans="2:30" ht="43.5" customHeight="1">
      <c r="B5" s="2332" t="s">
        <v>796</v>
      </c>
      <c r="C5" s="2332"/>
      <c r="D5" s="2332"/>
      <c r="E5" s="100"/>
      <c r="F5" s="100"/>
      <c r="G5" s="100"/>
      <c r="H5" s="100"/>
      <c r="I5" s="100"/>
      <c r="J5" s="100"/>
      <c r="K5" s="100"/>
      <c r="L5" s="100"/>
      <c r="M5" s="100"/>
      <c r="N5" s="100"/>
      <c r="O5" s="100"/>
      <c r="P5" s="100"/>
      <c r="Q5" s="100"/>
      <c r="R5" s="100"/>
      <c r="T5" s="1711"/>
      <c r="U5" s="1711"/>
      <c r="V5" s="1711"/>
      <c r="W5" s="1711"/>
    </row>
    <row r="6" spans="2:30" ht="22.5" customHeight="1">
      <c r="B6" s="2310"/>
      <c r="C6" s="2310"/>
      <c r="D6" s="2310"/>
      <c r="E6" s="2310"/>
      <c r="F6" s="2310"/>
      <c r="G6" s="2310"/>
      <c r="H6" s="2310"/>
      <c r="I6" s="2310"/>
      <c r="J6" s="2310"/>
      <c r="K6" s="2310"/>
      <c r="L6" s="2310"/>
      <c r="M6" s="2310"/>
      <c r="N6" s="2310"/>
      <c r="O6" s="2310"/>
      <c r="P6" s="2310"/>
      <c r="Q6" s="2310"/>
      <c r="R6" s="2310"/>
      <c r="T6" s="1711"/>
      <c r="U6" s="1711"/>
      <c r="V6" s="1711"/>
      <c r="W6" s="1711"/>
    </row>
    <row r="7" spans="2:30" ht="18.75" customHeight="1">
      <c r="B7" s="2330" t="s">
        <v>771</v>
      </c>
      <c r="C7" s="2330"/>
      <c r="D7" s="2330"/>
      <c r="E7" s="100"/>
      <c r="F7" s="100"/>
      <c r="G7" s="2311"/>
      <c r="H7" s="2310"/>
      <c r="I7" s="2310"/>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19" t="s">
        <v>714</v>
      </c>
      <c r="C10" s="2319"/>
      <c r="D10" s="2319"/>
      <c r="E10" s="2319"/>
      <c r="F10" s="2319"/>
      <c r="G10" s="2319"/>
      <c r="H10" s="2319"/>
      <c r="I10" s="2319"/>
      <c r="J10" s="2319"/>
      <c r="K10" s="2319"/>
      <c r="L10" s="2319"/>
      <c r="M10" s="2319"/>
      <c r="N10" s="2319"/>
      <c r="O10" s="2319"/>
      <c r="P10" s="2319"/>
      <c r="Q10" s="2319"/>
      <c r="R10" s="2319"/>
    </row>
    <row r="11" spans="2:30" ht="23.25" customHeight="1">
      <c r="B11" s="2319"/>
      <c r="C11" s="2319"/>
      <c r="D11" s="2319"/>
      <c r="E11" s="2319"/>
      <c r="F11" s="2319"/>
      <c r="G11" s="2319"/>
      <c r="H11" s="2319"/>
      <c r="I11" s="2319"/>
      <c r="J11" s="2319"/>
      <c r="K11" s="2319"/>
      <c r="L11" s="2319"/>
      <c r="M11" s="2319"/>
      <c r="N11" s="2319"/>
      <c r="O11" s="2319"/>
      <c r="P11" s="2319"/>
      <c r="Q11" s="2319"/>
      <c r="R11" s="2319"/>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1" t="s">
        <v>715</v>
      </c>
      <c r="C13" s="2321"/>
      <c r="D13" s="2321"/>
      <c r="E13" s="2321"/>
      <c r="F13" s="2321"/>
      <c r="G13" s="2321"/>
      <c r="H13" s="2321"/>
      <c r="I13" s="2321"/>
      <c r="J13" s="2321"/>
      <c r="K13" s="2321"/>
      <c r="L13" s="2321"/>
      <c r="M13" s="2321"/>
      <c r="N13" s="2321"/>
      <c r="O13" s="2321"/>
      <c r="P13" s="2321"/>
      <c r="Q13" s="2321"/>
      <c r="R13" s="2321"/>
    </row>
    <row r="14" spans="2:30" ht="12" customHeight="1">
      <c r="B14" s="710"/>
      <c r="C14" s="710"/>
      <c r="D14" s="710"/>
      <c r="E14" s="710"/>
      <c r="F14" s="710"/>
      <c r="G14" s="710"/>
      <c r="H14" s="710"/>
      <c r="I14" s="710"/>
      <c r="J14" s="710"/>
      <c r="K14" s="710"/>
      <c r="L14" s="710"/>
      <c r="M14" s="710"/>
      <c r="N14" s="710"/>
      <c r="O14" s="710"/>
      <c r="P14" s="710"/>
      <c r="Q14" s="711"/>
      <c r="R14" s="711"/>
    </row>
    <row r="15" spans="2:30" ht="18" customHeight="1">
      <c r="B15" s="2326" t="s">
        <v>716</v>
      </c>
      <c r="C15" s="2326"/>
      <c r="D15" s="2326"/>
      <c r="E15" s="2326"/>
      <c r="F15" s="2326"/>
      <c r="G15" s="2324" t="str">
        <f>IF('1) INTRODUCIR DATOS'!F3="","",'1) INTRODUCIR DATOS'!F3)</f>
        <v>ALBA</v>
      </c>
      <c r="H15" s="2324"/>
      <c r="I15" s="2324"/>
      <c r="J15" s="710"/>
      <c r="K15" s="2327" t="s">
        <v>779</v>
      </c>
      <c r="L15" s="2327"/>
      <c r="M15" s="2327"/>
      <c r="N15" s="2327"/>
      <c r="O15" s="2327"/>
      <c r="P15" s="2327"/>
      <c r="Q15" s="2327"/>
      <c r="R15" s="2327"/>
    </row>
    <row r="16" spans="2:30" ht="18.75" customHeight="1">
      <c r="B16" s="2325" t="s">
        <v>780</v>
      </c>
      <c r="C16" s="2325"/>
      <c r="D16" s="2325"/>
      <c r="E16" s="2325"/>
      <c r="F16" s="2325"/>
      <c r="G16" s="2325"/>
      <c r="H16" s="2325"/>
      <c r="I16" s="2325"/>
      <c r="J16" s="2325"/>
      <c r="K16" s="2325"/>
      <c r="L16" s="2325"/>
      <c r="M16" s="2325"/>
      <c r="N16" s="2325"/>
      <c r="O16" s="2325"/>
      <c r="P16" s="2325"/>
      <c r="Q16" s="2325"/>
      <c r="R16" s="708"/>
    </row>
    <row r="17" spans="2:18" ht="18.75" customHeight="1">
      <c r="B17" s="710"/>
      <c r="C17" s="710"/>
      <c r="D17" s="710"/>
      <c r="E17" s="710"/>
      <c r="F17" s="710"/>
      <c r="G17" s="710"/>
      <c r="H17" s="710"/>
      <c r="I17" s="710"/>
      <c r="J17" s="710"/>
      <c r="K17" s="710"/>
      <c r="L17" s="710"/>
      <c r="M17" s="710"/>
      <c r="N17" s="710"/>
      <c r="O17" s="710"/>
      <c r="P17" s="710"/>
      <c r="Q17" s="711"/>
      <c r="R17" s="711"/>
    </row>
    <row r="18" spans="2:18" ht="17.25" customHeight="1">
      <c r="B18" s="709" t="s">
        <v>781</v>
      </c>
      <c r="C18" s="709"/>
      <c r="D18" s="709"/>
      <c r="E18" s="709"/>
      <c r="F18" s="709"/>
      <c r="G18" s="709"/>
      <c r="H18" s="709"/>
      <c r="I18" s="2320" t="str">
        <f>'1) INTRODUCIR DATOS'!F18&amp;" "&amp;'1) INTRODUCIR DATOS'!F19</f>
        <v>TRAFIC Furgón [TRU] L1H1 blue dci 96 kw (130 cv) -SS [FG E1 111 Y6]</v>
      </c>
      <c r="J18" s="2320"/>
      <c r="K18" s="2320"/>
      <c r="L18" s="2320"/>
      <c r="M18" s="2320"/>
      <c r="N18" s="2320"/>
      <c r="O18" s="2320"/>
      <c r="P18" s="2320"/>
      <c r="Q18" s="2320"/>
      <c r="R18" s="2320"/>
    </row>
    <row r="19" spans="2:18" ht="39.75" customHeight="1">
      <c r="B19" s="2325" t="s">
        <v>782</v>
      </c>
      <c r="C19" s="2325"/>
      <c r="D19" s="2325"/>
      <c r="E19" s="2325"/>
      <c r="F19" s="2325"/>
      <c r="G19" s="2325"/>
      <c r="H19" s="2325"/>
      <c r="I19" s="2325"/>
      <c r="J19" s="2325"/>
      <c r="K19" s="2325"/>
      <c r="L19" s="2325"/>
      <c r="M19" s="2325"/>
      <c r="N19" s="2325"/>
      <c r="O19" s="2325"/>
      <c r="P19" s="2325"/>
      <c r="Q19" s="2325"/>
      <c r="R19" s="2325"/>
    </row>
    <row r="20" spans="2:18" ht="18.75" customHeight="1">
      <c r="B20" s="710"/>
      <c r="C20" s="710"/>
      <c r="D20" s="710"/>
      <c r="E20" s="710"/>
      <c r="F20" s="710"/>
      <c r="G20" s="710"/>
      <c r="H20" s="710"/>
      <c r="I20" s="710"/>
      <c r="J20" s="710"/>
      <c r="K20" s="710"/>
      <c r="L20" s="710"/>
      <c r="M20" s="710"/>
      <c r="N20" s="710"/>
      <c r="O20" s="710"/>
      <c r="P20" s="710"/>
      <c r="Q20" s="711"/>
      <c r="R20" s="711"/>
    </row>
    <row r="21" spans="2:18" ht="18" customHeight="1">
      <c r="B21" s="2328" t="s">
        <v>772</v>
      </c>
      <c r="C21" s="2328"/>
      <c r="D21" s="2328"/>
      <c r="E21" s="2328"/>
      <c r="F21" s="2328"/>
      <c r="G21" s="2328"/>
      <c r="H21" s="2328"/>
      <c r="I21" s="2328"/>
      <c r="J21" s="2328"/>
      <c r="K21" s="2328"/>
      <c r="L21" s="2328"/>
      <c r="M21" s="2328"/>
      <c r="N21" s="2328"/>
      <c r="O21" s="2328"/>
      <c r="P21" s="2328"/>
      <c r="Q21" s="2328"/>
      <c r="R21" s="2328"/>
    </row>
    <row r="22" spans="2:18" ht="18" customHeight="1">
      <c r="B22" s="2321"/>
      <c r="C22" s="2321"/>
      <c r="D22" s="2321"/>
      <c r="E22" s="2321"/>
      <c r="F22" s="2321"/>
      <c r="G22" s="2321"/>
      <c r="H22" s="2321"/>
      <c r="I22" s="2321"/>
      <c r="J22" s="2321"/>
      <c r="K22" s="2321"/>
      <c r="L22" s="2321"/>
      <c r="M22" s="2321"/>
      <c r="N22" s="2321"/>
      <c r="O22" s="2321"/>
      <c r="P22" s="2321"/>
      <c r="Q22" s="2321"/>
      <c r="R22" s="2321"/>
    </row>
    <row r="23" spans="2:18" ht="18.75" customHeight="1">
      <c r="B23" s="2323" t="s">
        <v>773</v>
      </c>
      <c r="C23" s="2323"/>
      <c r="D23" s="2323"/>
      <c r="E23" s="2323"/>
      <c r="F23" s="2323"/>
      <c r="G23" s="2323"/>
      <c r="H23" s="2323"/>
      <c r="I23" s="2323"/>
      <c r="J23" s="2323"/>
      <c r="K23" s="2323"/>
      <c r="L23" s="2323"/>
      <c r="M23" s="2323"/>
      <c r="N23" s="2323"/>
      <c r="O23" s="2323"/>
      <c r="P23" s="2323"/>
      <c r="Q23" s="2323"/>
      <c r="R23" s="2323"/>
    </row>
    <row r="24" spans="2:18" ht="18" customHeight="1">
      <c r="B24" s="2323"/>
      <c r="C24" s="2323"/>
      <c r="D24" s="2323"/>
      <c r="E24" s="2323"/>
      <c r="F24" s="2323"/>
      <c r="G24" s="2323"/>
      <c r="H24" s="2323"/>
      <c r="I24" s="2323"/>
      <c r="J24" s="2323"/>
      <c r="K24" s="2323"/>
      <c r="L24" s="2323"/>
      <c r="M24" s="2323"/>
      <c r="N24" s="2323"/>
      <c r="O24" s="2323"/>
      <c r="P24" s="2323"/>
      <c r="Q24" s="2323"/>
      <c r="R24" s="2323"/>
    </row>
    <row r="25" spans="2:18" ht="18.75">
      <c r="B25" s="710"/>
      <c r="C25" s="710"/>
      <c r="D25" s="710"/>
      <c r="E25" s="710"/>
      <c r="F25" s="710"/>
      <c r="G25" s="710"/>
      <c r="H25" s="710"/>
      <c r="I25" s="710"/>
      <c r="J25" s="710"/>
      <c r="K25" s="710"/>
      <c r="L25" s="710"/>
      <c r="M25" s="710"/>
      <c r="N25" s="710"/>
      <c r="O25" s="710"/>
      <c r="P25" s="710"/>
      <c r="Q25" s="714"/>
      <c r="R25" s="711"/>
    </row>
    <row r="26" spans="2:18" ht="25.5" customHeight="1">
      <c r="B26" s="2322" t="s">
        <v>774</v>
      </c>
      <c r="C26" s="2322"/>
      <c r="D26" s="2322"/>
      <c r="E26" s="2322"/>
      <c r="F26" s="2322"/>
      <c r="G26" s="2322"/>
      <c r="H26" s="2322"/>
      <c r="I26" s="2322"/>
      <c r="J26" s="2322"/>
      <c r="K26" s="2322"/>
      <c r="L26" s="2322"/>
      <c r="M26" s="2322"/>
      <c r="N26" s="2322"/>
      <c r="O26" s="2322"/>
      <c r="P26" s="2322"/>
      <c r="Q26" s="2322"/>
      <c r="R26" s="2322"/>
    </row>
    <row r="27" spans="2:18" ht="18.75" customHeight="1">
      <c r="B27" s="2318" t="s">
        <v>852</v>
      </c>
      <c r="C27" s="2319"/>
      <c r="D27" s="2319"/>
      <c r="E27" s="2319"/>
      <c r="F27" s="2319"/>
      <c r="G27" s="2319"/>
      <c r="H27" s="2319"/>
      <c r="I27" s="2319"/>
      <c r="J27" s="2319"/>
      <c r="K27" s="2319"/>
      <c r="L27" s="2319"/>
      <c r="M27" s="2319"/>
      <c r="N27" s="2319"/>
      <c r="O27" s="2319"/>
      <c r="P27" s="2319"/>
      <c r="Q27" s="2319"/>
      <c r="R27" s="2319"/>
    </row>
    <row r="28" spans="2:18" ht="18.75" customHeight="1">
      <c r="B28" s="2319"/>
      <c r="C28" s="2319"/>
      <c r="D28" s="2319"/>
      <c r="E28" s="2319"/>
      <c r="F28" s="2319"/>
      <c r="G28" s="2319"/>
      <c r="H28" s="2319"/>
      <c r="I28" s="2319"/>
      <c r="J28" s="2319"/>
      <c r="K28" s="2319"/>
      <c r="L28" s="2319"/>
      <c r="M28" s="2319"/>
      <c r="N28" s="2319"/>
      <c r="O28" s="2319"/>
      <c r="P28" s="2319"/>
      <c r="Q28" s="2319"/>
      <c r="R28" s="2319"/>
    </row>
    <row r="29" spans="2:18" ht="17.25" customHeight="1">
      <c r="B29" s="2319"/>
      <c r="C29" s="2319"/>
      <c r="D29" s="2319"/>
      <c r="E29" s="2319"/>
      <c r="F29" s="2319"/>
      <c r="G29" s="2319"/>
      <c r="H29" s="2319"/>
      <c r="I29" s="2319"/>
      <c r="J29" s="2319"/>
      <c r="K29" s="2319"/>
      <c r="L29" s="2319"/>
      <c r="M29" s="2319"/>
      <c r="N29" s="2319"/>
      <c r="O29" s="2319"/>
      <c r="P29" s="2319"/>
      <c r="Q29" s="2319"/>
      <c r="R29" s="2319"/>
    </row>
    <row r="30" spans="2:18" ht="13.5" customHeight="1">
      <c r="B30" s="2319"/>
      <c r="C30" s="2319"/>
      <c r="D30" s="2319"/>
      <c r="E30" s="2319"/>
      <c r="F30" s="2319"/>
      <c r="G30" s="2319"/>
      <c r="H30" s="2319"/>
      <c r="I30" s="2319"/>
      <c r="J30" s="2319"/>
      <c r="K30" s="2319"/>
      <c r="L30" s="2319"/>
      <c r="M30" s="2319"/>
      <c r="N30" s="2319"/>
      <c r="O30" s="2319"/>
      <c r="P30" s="2319"/>
      <c r="Q30" s="2319"/>
      <c r="R30" s="2319"/>
    </row>
    <row r="31" spans="2:18" ht="13.5" customHeight="1">
      <c r="B31" s="2319"/>
      <c r="C31" s="2319"/>
      <c r="D31" s="2319"/>
      <c r="E31" s="2319"/>
      <c r="F31" s="2319"/>
      <c r="G31" s="2319"/>
      <c r="H31" s="2319"/>
      <c r="I31" s="2319"/>
      <c r="J31" s="2319"/>
      <c r="K31" s="2319"/>
      <c r="L31" s="2319"/>
      <c r="M31" s="2319"/>
      <c r="N31" s="2319"/>
      <c r="O31" s="2319"/>
      <c r="P31" s="2319"/>
      <c r="Q31" s="2319"/>
      <c r="R31" s="2319"/>
    </row>
    <row r="32" spans="2:18" ht="16.5" customHeight="1">
      <c r="B32" s="2319"/>
      <c r="C32" s="2319"/>
      <c r="D32" s="2319"/>
      <c r="E32" s="2319"/>
      <c r="F32" s="2319"/>
      <c r="G32" s="2319"/>
      <c r="H32" s="2319"/>
      <c r="I32" s="2319"/>
      <c r="J32" s="2319"/>
      <c r="K32" s="2319"/>
      <c r="L32" s="2319"/>
      <c r="M32" s="2319"/>
      <c r="N32" s="2319"/>
      <c r="O32" s="2319"/>
      <c r="P32" s="2319"/>
      <c r="Q32" s="2319"/>
      <c r="R32" s="2319"/>
    </row>
    <row r="33" spans="2:18" ht="9.75" customHeight="1">
      <c r="B33" s="710"/>
      <c r="C33" s="711"/>
      <c r="D33" s="711"/>
      <c r="E33" s="715"/>
      <c r="F33" s="715"/>
      <c r="G33" s="715"/>
      <c r="H33" s="711"/>
      <c r="I33" s="716"/>
      <c r="J33" s="716"/>
      <c r="K33" s="716"/>
      <c r="L33" s="716"/>
      <c r="M33" s="716"/>
      <c r="N33" s="716"/>
      <c r="O33" s="717"/>
      <c r="P33" s="717"/>
      <c r="Q33" s="717"/>
      <c r="R33" s="711"/>
    </row>
    <row r="34" spans="2:18" ht="16.5" customHeight="1">
      <c r="B34" s="2321" t="s">
        <v>775</v>
      </c>
      <c r="C34" s="2321"/>
      <c r="D34" s="2321"/>
      <c r="E34" s="2321"/>
      <c r="F34" s="2321"/>
      <c r="G34" s="2321"/>
      <c r="H34" s="2321"/>
      <c r="I34" s="2321"/>
      <c r="J34" s="2321"/>
      <c r="K34" s="2321"/>
      <c r="L34" s="2321"/>
      <c r="M34" s="2321"/>
      <c r="N34" s="2321"/>
      <c r="O34" s="2321"/>
      <c r="P34" s="2321"/>
      <c r="Q34" s="2321"/>
      <c r="R34" s="2321"/>
    </row>
    <row r="35" spans="2:18" ht="18.75" customHeight="1">
      <c r="B35" s="718"/>
      <c r="C35" s="718"/>
      <c r="D35" s="718"/>
      <c r="E35" s="718"/>
      <c r="F35" s="718"/>
      <c r="G35" s="718"/>
      <c r="H35" s="718"/>
      <c r="I35" s="718"/>
      <c r="J35" s="718"/>
      <c r="K35" s="716"/>
      <c r="L35" s="716"/>
      <c r="M35" s="716"/>
      <c r="N35" s="719"/>
      <c r="O35" s="717"/>
      <c r="P35" s="717"/>
      <c r="Q35" s="717"/>
      <c r="R35" s="711"/>
    </row>
    <row r="36" spans="2:18" ht="15.75" customHeight="1">
      <c r="B36" s="2321" t="s">
        <v>776</v>
      </c>
      <c r="C36" s="2321"/>
      <c r="D36" s="2321"/>
      <c r="E36" s="720"/>
      <c r="F36" s="720"/>
      <c r="G36" s="720"/>
      <c r="H36" s="720"/>
      <c r="I36" s="720"/>
      <c r="J36" s="720"/>
      <c r="K36" s="720"/>
      <c r="L36" s="720"/>
      <c r="M36" s="720"/>
      <c r="N36" s="720"/>
      <c r="O36" s="720"/>
      <c r="P36" s="720"/>
      <c r="Q36" s="720"/>
      <c r="R36" s="711"/>
    </row>
    <row r="37" spans="2:18" ht="15.75" customHeight="1">
      <c r="B37" s="711"/>
      <c r="C37" s="721"/>
      <c r="D37" s="721"/>
      <c r="E37" s="720"/>
      <c r="F37" s="720"/>
      <c r="G37" s="720"/>
      <c r="H37" s="720"/>
      <c r="I37" s="720"/>
      <c r="J37" s="720"/>
      <c r="K37" s="720"/>
      <c r="L37" s="720"/>
      <c r="M37" s="720"/>
      <c r="N37" s="720"/>
      <c r="O37" s="720"/>
      <c r="P37" s="720"/>
      <c r="Q37" s="720"/>
      <c r="R37" s="711"/>
    </row>
    <row r="38" spans="2:18" ht="15.75" customHeight="1">
      <c r="B38" s="2321" t="s">
        <v>777</v>
      </c>
      <c r="C38" s="2321"/>
      <c r="D38" s="2321"/>
      <c r="E38" s="720"/>
      <c r="F38" s="720"/>
      <c r="G38" s="720"/>
      <c r="H38" s="720"/>
      <c r="I38" s="720"/>
      <c r="J38" s="720"/>
      <c r="K38" s="720"/>
      <c r="L38" s="720"/>
      <c r="M38" s="720"/>
      <c r="N38" s="720"/>
      <c r="O38" s="720"/>
      <c r="P38" s="720"/>
      <c r="Q38" s="720"/>
      <c r="R38" s="711"/>
    </row>
    <row r="39" spans="2:18" ht="15.75" customHeight="1">
      <c r="C39" s="174"/>
      <c r="D39" s="174"/>
      <c r="E39" s="706"/>
      <c r="F39" s="706"/>
      <c r="G39" s="706"/>
      <c r="H39" s="706"/>
      <c r="I39" s="706"/>
      <c r="J39" s="706"/>
      <c r="K39" s="706"/>
      <c r="L39" s="706"/>
      <c r="M39" s="706"/>
      <c r="N39" s="706"/>
      <c r="O39" s="706"/>
      <c r="P39" s="706"/>
      <c r="Q39" s="706"/>
    </row>
    <row r="40" spans="2:18" ht="10.5" customHeight="1">
      <c r="C40" s="436"/>
      <c r="D40" s="436"/>
      <c r="E40" s="436"/>
      <c r="F40" s="436"/>
      <c r="G40" s="436"/>
      <c r="H40" s="436"/>
      <c r="I40" s="436"/>
      <c r="J40" s="436"/>
      <c r="K40" s="436"/>
      <c r="L40" s="436"/>
      <c r="M40" s="436"/>
      <c r="N40" s="436"/>
      <c r="O40" s="436"/>
      <c r="P40" s="436"/>
      <c r="Q40" s="436"/>
    </row>
    <row r="41" spans="2:18" ht="15.75" customHeight="1">
      <c r="C41" s="110"/>
      <c r="D41" s="110"/>
      <c r="E41" s="110"/>
      <c r="F41" s="110"/>
      <c r="G41" s="110"/>
      <c r="H41" s="110"/>
      <c r="I41" s="110"/>
      <c r="J41" s="110"/>
      <c r="K41" s="110"/>
      <c r="L41" s="110"/>
      <c r="M41" s="110"/>
      <c r="N41" s="110"/>
      <c r="O41" s="110"/>
      <c r="P41" s="110"/>
      <c r="Q41" s="110"/>
    </row>
    <row r="42" spans="2:18" ht="19.5" customHeight="1">
      <c r="C42" s="144"/>
      <c r="D42" s="144"/>
      <c r="E42" s="144"/>
      <c r="F42" s="144"/>
      <c r="G42" s="144"/>
      <c r="H42" s="144"/>
      <c r="I42" s="144"/>
      <c r="J42" s="144"/>
      <c r="K42" s="144"/>
      <c r="L42" s="144"/>
      <c r="M42" s="144"/>
      <c r="N42" s="144"/>
      <c r="O42" s="144"/>
      <c r="P42" s="144"/>
      <c r="Q42" s="144"/>
    </row>
    <row r="43" spans="2:18" ht="15" customHeight="1">
      <c r="C43" s="144"/>
      <c r="D43" s="144"/>
      <c r="E43" s="144"/>
      <c r="F43" s="144"/>
      <c r="G43" s="144"/>
      <c r="H43" s="144"/>
      <c r="I43" s="144"/>
      <c r="J43" s="144"/>
      <c r="K43" s="144"/>
      <c r="L43" s="144"/>
      <c r="M43" s="144"/>
      <c r="N43" s="144"/>
      <c r="O43" s="144"/>
      <c r="P43" s="144"/>
      <c r="Q43" s="144"/>
    </row>
    <row r="44" spans="2:18" ht="15" customHeight="1">
      <c r="C44" s="144"/>
      <c r="D44" s="144"/>
      <c r="E44" s="144"/>
      <c r="F44" s="144"/>
      <c r="G44" s="144"/>
      <c r="H44" s="144"/>
      <c r="I44" s="144"/>
      <c r="J44" s="144"/>
      <c r="K44" s="144"/>
      <c r="L44" s="144"/>
      <c r="M44" s="144"/>
      <c r="N44" s="144"/>
      <c r="O44" s="144"/>
      <c r="P44" s="144"/>
      <c r="Q44" s="144"/>
    </row>
    <row r="45" spans="2:18" ht="15" customHeight="1">
      <c r="B45" s="2329" t="s">
        <v>778</v>
      </c>
      <c r="C45" s="2329"/>
      <c r="D45" s="2329"/>
      <c r="E45" s="2329"/>
      <c r="F45" s="2329"/>
      <c r="G45" s="2329"/>
      <c r="H45" s="2329"/>
      <c r="I45" s="2329"/>
      <c r="J45" s="2329"/>
      <c r="K45" s="2329"/>
      <c r="L45" s="2329"/>
      <c r="M45" s="2329"/>
      <c r="N45" s="2329"/>
      <c r="O45" s="2329"/>
      <c r="P45" s="2329"/>
      <c r="Q45" s="2329"/>
      <c r="R45" s="2329"/>
    </row>
    <row r="46" spans="2:18" ht="15" customHeight="1">
      <c r="B46" s="707"/>
      <c r="C46" s="707"/>
      <c r="D46" s="707"/>
      <c r="E46" s="707"/>
      <c r="F46" s="707"/>
      <c r="G46" s="707"/>
      <c r="H46" s="707"/>
      <c r="I46" s="707"/>
      <c r="J46" s="707"/>
      <c r="K46" s="707"/>
      <c r="L46" s="707"/>
      <c r="M46" s="707"/>
      <c r="N46" s="707"/>
      <c r="O46" s="707"/>
      <c r="P46" s="707"/>
      <c r="Q46" s="707"/>
      <c r="R46" s="707"/>
    </row>
    <row r="47" spans="2:18">
      <c r="B47" s="707"/>
      <c r="C47" s="707"/>
      <c r="D47" s="707"/>
      <c r="E47" s="707"/>
      <c r="F47" s="707"/>
      <c r="G47" s="707"/>
      <c r="H47" s="707"/>
      <c r="I47" s="707"/>
      <c r="J47" s="707"/>
      <c r="K47" s="707"/>
      <c r="L47" s="707"/>
      <c r="M47" s="707"/>
      <c r="N47" s="707"/>
      <c r="O47" s="707"/>
      <c r="P47" s="707"/>
      <c r="Q47" s="707"/>
      <c r="R47" s="707"/>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c r="U49" s="437"/>
    </row>
    <row r="50" spans="2:21" ht="15" customHeight="1">
      <c r="C50" s="144"/>
      <c r="D50" s="144"/>
      <c r="E50" s="144"/>
      <c r="F50" s="144"/>
      <c r="G50" s="144"/>
      <c r="H50" s="144"/>
      <c r="I50" s="144"/>
      <c r="J50" s="144"/>
      <c r="K50" s="144"/>
      <c r="L50" s="144"/>
      <c r="M50" s="144"/>
      <c r="N50" s="144"/>
      <c r="O50" s="144"/>
      <c r="P50" s="144"/>
      <c r="Q50" s="144"/>
    </row>
    <row r="51" spans="2:21" ht="45" customHeight="1">
      <c r="B51" s="2301"/>
      <c r="C51" s="2301"/>
      <c r="D51" s="2301"/>
      <c r="E51" s="2301"/>
      <c r="F51" s="2301"/>
      <c r="G51" s="2301"/>
      <c r="H51" s="2301"/>
      <c r="I51" s="2301"/>
      <c r="J51" s="2301"/>
      <c r="K51" s="2301"/>
      <c r="L51" s="2301"/>
      <c r="M51" s="2301"/>
      <c r="N51" s="2301"/>
      <c r="O51" s="2301"/>
      <c r="P51" s="2301"/>
      <c r="Q51" s="2301"/>
      <c r="R51" s="2301"/>
    </row>
    <row r="52" spans="2:21" ht="26.25" customHeight="1">
      <c r="D52" s="2267"/>
      <c r="E52" s="2267"/>
      <c r="F52" s="2267"/>
    </row>
    <row r="53" spans="2:21" ht="31.5">
      <c r="B53" s="2331"/>
      <c r="C53" s="2331"/>
      <c r="D53" s="2331"/>
      <c r="E53" s="2331"/>
      <c r="F53" s="2331"/>
      <c r="G53" s="2331"/>
      <c r="H53" s="2331"/>
      <c r="I53" s="2331"/>
      <c r="J53" s="2331"/>
      <c r="K53" s="2331"/>
      <c r="L53" s="2331"/>
      <c r="M53" s="2331"/>
      <c r="N53" s="2331"/>
      <c r="O53" s="2331"/>
      <c r="P53" s="2331"/>
      <c r="Q53" s="2331"/>
      <c r="R53" s="2331"/>
    </row>
    <row r="54" spans="2:21" ht="10.5" customHeight="1">
      <c r="C54" s="427"/>
      <c r="D54" s="428"/>
      <c r="E54" s="428"/>
      <c r="F54" s="428"/>
      <c r="G54" s="428"/>
      <c r="H54" s="429"/>
      <c r="I54" s="430"/>
      <c r="J54" s="431"/>
      <c r="K54" s="431"/>
      <c r="L54" s="431"/>
      <c r="M54" s="431"/>
      <c r="N54" s="432"/>
      <c r="O54" s="433"/>
      <c r="P54" s="108"/>
      <c r="Q54" s="108"/>
    </row>
    <row r="55" spans="2:21" ht="43.5" customHeight="1"/>
    <row r="56" spans="2:21" ht="29.25" customHeight="1">
      <c r="B56" s="2333" t="str">
        <f>B5</f>
        <v>(LUGAR), 28/05/2017</v>
      </c>
      <c r="C56" s="2333"/>
      <c r="D56" s="2333"/>
      <c r="E56" s="100"/>
      <c r="F56" s="100"/>
      <c r="G56" s="100"/>
      <c r="H56" s="100"/>
      <c r="I56" s="100"/>
      <c r="J56" s="100"/>
      <c r="K56" s="100"/>
      <c r="L56" s="100"/>
      <c r="M56" s="100"/>
      <c r="N56" s="100"/>
      <c r="O56" s="100"/>
      <c r="P56" s="100"/>
      <c r="Q56" s="100"/>
      <c r="R56" s="100"/>
    </row>
    <row r="57" spans="2:21" ht="21.75" customHeight="1">
      <c r="B57" s="2310"/>
      <c r="C57" s="2310"/>
      <c r="D57" s="2310"/>
      <c r="E57" s="2310"/>
      <c r="F57" s="2310"/>
      <c r="G57" s="2310"/>
      <c r="H57" s="2310"/>
      <c r="I57" s="2310"/>
      <c r="J57" s="2310"/>
      <c r="K57" s="2310"/>
      <c r="L57" s="2310"/>
      <c r="M57" s="2310"/>
      <c r="N57" s="2310"/>
      <c r="O57" s="2310"/>
      <c r="P57" s="2310"/>
      <c r="Q57" s="2310"/>
      <c r="R57" s="2310"/>
    </row>
    <row r="58" spans="2:21" ht="23.25" customHeight="1">
      <c r="B58" s="2330" t="s">
        <v>771</v>
      </c>
      <c r="C58" s="2330"/>
      <c r="D58" s="2330"/>
      <c r="E58" s="100"/>
      <c r="F58" s="100"/>
      <c r="G58" s="2311"/>
      <c r="H58" s="2310"/>
      <c r="I58" s="2310"/>
      <c r="J58" s="100"/>
      <c r="K58" s="100"/>
      <c r="L58" s="100"/>
      <c r="M58" s="100"/>
      <c r="N58" s="100"/>
      <c r="O58" s="100"/>
      <c r="P58" s="100"/>
      <c r="Q58" s="100"/>
      <c r="R58" s="100"/>
    </row>
    <row r="59" spans="2:21" ht="9.75" customHeight="1">
      <c r="B59" s="110"/>
      <c r="C59" s="110"/>
      <c r="D59" s="110"/>
      <c r="E59" s="110"/>
      <c r="F59" s="110"/>
      <c r="G59" s="110"/>
      <c r="H59" s="110"/>
      <c r="I59" s="110"/>
      <c r="J59" s="110"/>
      <c r="K59" s="110"/>
      <c r="L59" s="110"/>
      <c r="M59" s="110"/>
      <c r="N59" s="110"/>
      <c r="O59" s="110"/>
      <c r="P59" s="110"/>
      <c r="Q59" s="110"/>
      <c r="R59" s="110"/>
    </row>
    <row r="60" spans="2:21" ht="23.25" customHeight="1">
      <c r="B60" s="110"/>
      <c r="C60" s="110"/>
      <c r="D60" s="110"/>
      <c r="E60" s="110"/>
      <c r="F60" s="110"/>
      <c r="G60" s="110"/>
      <c r="H60" s="110"/>
      <c r="I60" s="110"/>
      <c r="J60" s="110"/>
      <c r="K60" s="110"/>
      <c r="L60" s="110"/>
      <c r="M60" s="110"/>
      <c r="N60" s="110"/>
      <c r="O60" s="110"/>
      <c r="P60" s="110"/>
      <c r="Q60" s="110"/>
      <c r="R60" s="110"/>
    </row>
    <row r="61" spans="2:21" ht="9.75" customHeight="1">
      <c r="B61" s="2319" t="s">
        <v>714</v>
      </c>
      <c r="C61" s="2319"/>
      <c r="D61" s="2319"/>
      <c r="E61" s="2319"/>
      <c r="F61" s="2319"/>
      <c r="G61" s="2319"/>
      <c r="H61" s="2319"/>
      <c r="I61" s="2319"/>
      <c r="J61" s="2319"/>
      <c r="K61" s="2319"/>
      <c r="L61" s="2319"/>
      <c r="M61" s="2319"/>
      <c r="N61" s="2319"/>
      <c r="O61" s="2319"/>
      <c r="P61" s="2319"/>
      <c r="Q61" s="2319"/>
      <c r="R61" s="2319"/>
    </row>
    <row r="62" spans="2:21" ht="23.25" customHeight="1">
      <c r="B62" s="2319"/>
      <c r="C62" s="2319"/>
      <c r="D62" s="2319"/>
      <c r="E62" s="2319"/>
      <c r="F62" s="2319"/>
      <c r="G62" s="2319"/>
      <c r="H62" s="2319"/>
      <c r="I62" s="2319"/>
      <c r="J62" s="2319"/>
      <c r="K62" s="2319"/>
      <c r="L62" s="2319"/>
      <c r="M62" s="2319"/>
      <c r="N62" s="2319"/>
      <c r="O62" s="2319"/>
      <c r="P62" s="2319"/>
      <c r="Q62" s="2319"/>
      <c r="R62" s="2319"/>
    </row>
    <row r="63" spans="2:21" ht="27" customHeight="1">
      <c r="B63" s="710"/>
      <c r="C63" s="711"/>
      <c r="D63" s="711"/>
      <c r="E63" s="712"/>
      <c r="F63" s="711"/>
      <c r="G63" s="711"/>
      <c r="H63" s="711"/>
      <c r="I63" s="711"/>
      <c r="J63" s="711"/>
      <c r="K63" s="711"/>
      <c r="L63" s="711"/>
      <c r="M63" s="711"/>
      <c r="N63" s="711"/>
      <c r="O63" s="711"/>
      <c r="P63" s="711"/>
      <c r="Q63" s="711"/>
      <c r="R63" s="711"/>
    </row>
    <row r="64" spans="2:21">
      <c r="B64" s="2321" t="s">
        <v>715</v>
      </c>
      <c r="C64" s="2321"/>
      <c r="D64" s="2321"/>
      <c r="E64" s="2321"/>
      <c r="F64" s="2321"/>
      <c r="G64" s="2321"/>
      <c r="H64" s="2321"/>
      <c r="I64" s="2321"/>
      <c r="J64" s="2321"/>
      <c r="K64" s="2321"/>
      <c r="L64" s="2321"/>
      <c r="M64" s="2321"/>
      <c r="N64" s="2321"/>
      <c r="O64" s="2321"/>
      <c r="P64" s="2321"/>
      <c r="Q64" s="2321"/>
      <c r="R64" s="2321"/>
    </row>
    <row r="65" spans="2:18" ht="12.75" customHeight="1">
      <c r="B65" s="713"/>
      <c r="C65" s="710"/>
      <c r="D65" s="710"/>
      <c r="E65" s="710"/>
      <c r="F65" s="710"/>
      <c r="G65" s="710"/>
      <c r="H65" s="710"/>
      <c r="I65" s="710"/>
      <c r="J65" s="710"/>
      <c r="K65" s="710"/>
      <c r="L65" s="710"/>
      <c r="M65" s="710"/>
      <c r="N65" s="710"/>
      <c r="O65" s="710"/>
      <c r="P65" s="710"/>
      <c r="Q65" s="710"/>
      <c r="R65" s="711"/>
    </row>
    <row r="66" spans="2:18" ht="18.75" customHeight="1">
      <c r="B66" s="710"/>
      <c r="C66" s="710"/>
      <c r="D66" s="710"/>
      <c r="E66" s="710"/>
      <c r="F66" s="710"/>
      <c r="G66" s="710"/>
      <c r="H66" s="710"/>
      <c r="I66" s="710"/>
      <c r="J66" s="710"/>
      <c r="K66" s="710"/>
      <c r="L66" s="710"/>
      <c r="M66" s="710"/>
      <c r="N66" s="710"/>
      <c r="O66" s="710"/>
      <c r="P66" s="710"/>
      <c r="Q66" s="711"/>
      <c r="R66" s="711"/>
    </row>
    <row r="67" spans="2:18" ht="18" customHeight="1">
      <c r="B67" s="2326" t="s">
        <v>716</v>
      </c>
      <c r="C67" s="2326"/>
      <c r="D67" s="2326"/>
      <c r="E67" s="2326"/>
      <c r="F67" s="2326"/>
      <c r="G67" s="2326" t="str">
        <f>IF('1) INTRODUCIR DATOS'!F3="","",'1) INTRODUCIR DATOS'!F3)</f>
        <v>ALBA</v>
      </c>
      <c r="H67" s="2326"/>
      <c r="I67" s="2326"/>
      <c r="J67" s="2326"/>
      <c r="K67" s="2326"/>
      <c r="L67" s="89" t="s">
        <v>779</v>
      </c>
      <c r="M67" s="89"/>
      <c r="N67" s="89"/>
      <c r="O67" s="89"/>
      <c r="P67" s="89"/>
      <c r="Q67" s="89"/>
      <c r="R67" s="89"/>
    </row>
    <row r="68" spans="2:18" ht="18.75" customHeight="1">
      <c r="B68" s="2325" t="s">
        <v>780</v>
      </c>
      <c r="C68" s="2325"/>
      <c r="D68" s="2325"/>
      <c r="E68" s="2325"/>
      <c r="F68" s="2325"/>
      <c r="G68" s="2325"/>
      <c r="H68" s="2325"/>
      <c r="I68" s="2325"/>
      <c r="J68" s="2325"/>
      <c r="K68" s="2325"/>
      <c r="L68" s="2325"/>
      <c r="M68" s="2325"/>
      <c r="N68" s="2325"/>
      <c r="O68" s="2325"/>
      <c r="P68" s="2325"/>
      <c r="Q68" s="2325"/>
      <c r="R68" s="708"/>
    </row>
    <row r="69" spans="2:18" ht="18" customHeight="1">
      <c r="B69" s="710"/>
      <c r="C69" s="710"/>
      <c r="D69" s="710"/>
      <c r="E69" s="710"/>
      <c r="F69" s="710"/>
      <c r="G69" s="710"/>
      <c r="H69" s="710"/>
      <c r="I69" s="710"/>
      <c r="J69" s="710"/>
      <c r="K69" s="710"/>
      <c r="L69" s="710"/>
      <c r="M69" s="710"/>
      <c r="N69" s="710"/>
      <c r="O69" s="710"/>
      <c r="P69" s="710"/>
      <c r="Q69" s="711"/>
      <c r="R69" s="711"/>
    </row>
    <row r="70" spans="2:18" ht="18.75" customHeight="1">
      <c r="B70" s="709" t="s">
        <v>781</v>
      </c>
      <c r="C70" s="709"/>
      <c r="D70" s="709"/>
      <c r="E70" s="709"/>
      <c r="F70" s="709"/>
      <c r="G70" s="709"/>
      <c r="H70" s="709"/>
      <c r="I70" s="2320" t="str">
        <f>'1) INTRODUCIR DATOS'!F18&amp;" "&amp;'1) INTRODUCIR DATOS'!F19</f>
        <v>TRAFIC Furgón [TRU] L1H1 blue dci 96 kw (130 cv) -SS [FG E1 111 Y6]</v>
      </c>
      <c r="J70" s="2320"/>
      <c r="K70" s="2320"/>
      <c r="L70" s="2320"/>
      <c r="M70" s="2320"/>
      <c r="N70" s="2320"/>
      <c r="O70" s="2320"/>
      <c r="P70" s="2320"/>
      <c r="Q70" s="2320"/>
      <c r="R70" s="2320"/>
    </row>
    <row r="71" spans="2:18" ht="33.75" customHeight="1">
      <c r="B71" s="2325" t="s">
        <v>782</v>
      </c>
      <c r="C71" s="2325"/>
      <c r="D71" s="2325"/>
      <c r="E71" s="2325"/>
      <c r="F71" s="2325"/>
      <c r="G71" s="2325"/>
      <c r="H71" s="2325"/>
      <c r="I71" s="2325"/>
      <c r="J71" s="2325"/>
      <c r="K71" s="2325"/>
      <c r="L71" s="2325"/>
      <c r="M71" s="2325"/>
      <c r="N71" s="2325"/>
      <c r="O71" s="2325"/>
      <c r="P71" s="2325"/>
      <c r="Q71" s="2325"/>
      <c r="R71" s="2325"/>
    </row>
    <row r="72" spans="2:18" ht="18.75" customHeight="1">
      <c r="B72" s="710"/>
      <c r="C72" s="710"/>
      <c r="D72" s="710"/>
      <c r="E72" s="710"/>
      <c r="F72" s="710"/>
      <c r="G72" s="710"/>
      <c r="H72" s="710"/>
      <c r="I72" s="710"/>
      <c r="J72" s="710"/>
      <c r="K72" s="710"/>
      <c r="L72" s="710"/>
      <c r="M72" s="710"/>
      <c r="N72" s="710"/>
      <c r="O72" s="710"/>
      <c r="P72" s="710"/>
      <c r="Q72" s="711"/>
      <c r="R72" s="711"/>
    </row>
    <row r="73" spans="2:18" ht="18" customHeight="1">
      <c r="B73" s="2328" t="s">
        <v>772</v>
      </c>
      <c r="C73" s="2328"/>
      <c r="D73" s="2328"/>
      <c r="E73" s="2328"/>
      <c r="F73" s="2328"/>
      <c r="G73" s="2328"/>
      <c r="H73" s="2328"/>
      <c r="I73" s="2328"/>
      <c r="J73" s="2328"/>
      <c r="K73" s="2328"/>
      <c r="L73" s="2328"/>
      <c r="M73" s="2328"/>
      <c r="N73" s="2328"/>
      <c r="O73" s="2328"/>
      <c r="P73" s="2328"/>
      <c r="Q73" s="2328"/>
      <c r="R73" s="2328"/>
    </row>
    <row r="74" spans="2:18" ht="18.75" customHeight="1">
      <c r="B74" s="2321"/>
      <c r="C74" s="2321"/>
      <c r="D74" s="2321"/>
      <c r="E74" s="2321"/>
      <c r="F74" s="2321"/>
      <c r="G74" s="2321"/>
      <c r="H74" s="2321"/>
      <c r="I74" s="2321"/>
      <c r="J74" s="2321"/>
      <c r="K74" s="2321"/>
      <c r="L74" s="2321"/>
      <c r="M74" s="2321"/>
      <c r="N74" s="2321"/>
      <c r="O74" s="2321"/>
      <c r="P74" s="2321"/>
      <c r="Q74" s="2321"/>
      <c r="R74" s="2321"/>
    </row>
    <row r="75" spans="2:18" ht="18" customHeight="1">
      <c r="B75" s="2323" t="s">
        <v>773</v>
      </c>
      <c r="C75" s="2323"/>
      <c r="D75" s="2323"/>
      <c r="E75" s="2323"/>
      <c r="F75" s="2323"/>
      <c r="G75" s="2323"/>
      <c r="H75" s="2323"/>
      <c r="I75" s="2323"/>
      <c r="J75" s="2323"/>
      <c r="K75" s="2323"/>
      <c r="L75" s="2323"/>
      <c r="M75" s="2323"/>
      <c r="N75" s="2323"/>
      <c r="O75" s="2323"/>
      <c r="P75" s="2323"/>
      <c r="Q75" s="2323"/>
      <c r="R75" s="2323"/>
    </row>
    <row r="76" spans="2:18">
      <c r="B76" s="2323"/>
      <c r="C76" s="2323"/>
      <c r="D76" s="2323"/>
      <c r="E76" s="2323"/>
      <c r="F76" s="2323"/>
      <c r="G76" s="2323"/>
      <c r="H76" s="2323"/>
      <c r="I76" s="2323"/>
      <c r="J76" s="2323"/>
      <c r="K76" s="2323"/>
      <c r="L76" s="2323"/>
      <c r="M76" s="2323"/>
      <c r="N76" s="2323"/>
      <c r="O76" s="2323"/>
      <c r="P76" s="2323"/>
      <c r="Q76" s="2323"/>
      <c r="R76" s="2323"/>
    </row>
    <row r="77" spans="2:18" ht="18.75" customHeight="1">
      <c r="B77" s="710"/>
      <c r="C77" s="710"/>
      <c r="D77" s="710"/>
      <c r="E77" s="710"/>
      <c r="F77" s="710"/>
      <c r="G77" s="710"/>
      <c r="H77" s="710"/>
      <c r="I77" s="710"/>
      <c r="J77" s="710"/>
      <c r="K77" s="710"/>
      <c r="L77" s="710"/>
      <c r="M77" s="710"/>
      <c r="N77" s="710"/>
      <c r="O77" s="710"/>
      <c r="P77" s="710"/>
      <c r="Q77" s="714"/>
      <c r="R77" s="711"/>
    </row>
    <row r="78" spans="2:18" ht="29.25" customHeight="1">
      <c r="B78" s="2322" t="s">
        <v>774</v>
      </c>
      <c r="C78" s="2322"/>
      <c r="D78" s="2322"/>
      <c r="E78" s="2322"/>
      <c r="F78" s="2322"/>
      <c r="G78" s="2322"/>
      <c r="H78" s="2322"/>
      <c r="I78" s="2322"/>
      <c r="J78" s="2322"/>
      <c r="K78" s="2322"/>
      <c r="L78" s="2322"/>
      <c r="M78" s="2322"/>
      <c r="N78" s="2322"/>
      <c r="O78" s="2322"/>
      <c r="P78" s="2322"/>
      <c r="Q78" s="2322"/>
      <c r="R78" s="2322"/>
    </row>
    <row r="79" spans="2:18" ht="33.75" customHeight="1">
      <c r="B79" s="2334" t="s">
        <v>852</v>
      </c>
      <c r="C79" s="2334"/>
      <c r="D79" s="2334"/>
      <c r="E79" s="2334"/>
      <c r="F79" s="2334"/>
      <c r="G79" s="2334"/>
      <c r="H79" s="2334"/>
      <c r="I79" s="2334"/>
      <c r="J79" s="2334"/>
      <c r="K79" s="2334"/>
      <c r="L79" s="2334"/>
      <c r="M79" s="2334"/>
      <c r="N79" s="2334"/>
      <c r="O79" s="2334"/>
      <c r="P79" s="2334"/>
      <c r="Q79" s="2334"/>
      <c r="R79" s="2334"/>
    </row>
    <row r="80" spans="2:18" ht="18" customHeight="1">
      <c r="B80" s="2334"/>
      <c r="C80" s="2334"/>
      <c r="D80" s="2334"/>
      <c r="E80" s="2334"/>
      <c r="F80" s="2334"/>
      <c r="G80" s="2334"/>
      <c r="H80" s="2334"/>
      <c r="I80" s="2334"/>
      <c r="J80" s="2334"/>
      <c r="K80" s="2334"/>
      <c r="L80" s="2334"/>
      <c r="M80" s="2334"/>
      <c r="N80" s="2334"/>
      <c r="O80" s="2334"/>
      <c r="P80" s="2334"/>
      <c r="Q80" s="2334"/>
      <c r="R80" s="2334"/>
    </row>
    <row r="81" spans="2:18" ht="13.5" customHeight="1">
      <c r="B81" s="2334"/>
      <c r="C81" s="2334"/>
      <c r="D81" s="2334"/>
      <c r="E81" s="2334"/>
      <c r="F81" s="2334"/>
      <c r="G81" s="2334"/>
      <c r="H81" s="2334"/>
      <c r="I81" s="2334"/>
      <c r="J81" s="2334"/>
      <c r="K81" s="2334"/>
      <c r="L81" s="2334"/>
      <c r="M81" s="2334"/>
      <c r="N81" s="2334"/>
      <c r="O81" s="2334"/>
      <c r="P81" s="2334"/>
      <c r="Q81" s="2334"/>
      <c r="R81" s="2334"/>
    </row>
    <row r="82" spans="2:18" ht="13.5" customHeight="1">
      <c r="B82" s="2334"/>
      <c r="C82" s="2334"/>
      <c r="D82" s="2334"/>
      <c r="E82" s="2334"/>
      <c r="F82" s="2334"/>
      <c r="G82" s="2334"/>
      <c r="H82" s="2334"/>
      <c r="I82" s="2334"/>
      <c r="J82" s="2334"/>
      <c r="K82" s="2334"/>
      <c r="L82" s="2334"/>
      <c r="M82" s="2334"/>
      <c r="N82" s="2334"/>
      <c r="O82" s="2334"/>
      <c r="P82" s="2334"/>
      <c r="Q82" s="2334"/>
      <c r="R82" s="2334"/>
    </row>
    <row r="83" spans="2:18" ht="16.5" customHeight="1">
      <c r="B83" s="710"/>
      <c r="C83" s="711"/>
      <c r="D83" s="711"/>
      <c r="E83" s="715"/>
      <c r="F83" s="715"/>
      <c r="G83" s="715"/>
      <c r="H83" s="711"/>
      <c r="I83" s="716"/>
      <c r="J83" s="716"/>
      <c r="K83" s="716"/>
      <c r="L83" s="716"/>
      <c r="M83" s="716"/>
      <c r="N83" s="716"/>
      <c r="O83" s="717"/>
      <c r="P83" s="717"/>
      <c r="Q83" s="717"/>
      <c r="R83" s="711"/>
    </row>
    <row r="84" spans="2:18">
      <c r="B84" s="2321" t="s">
        <v>775</v>
      </c>
      <c r="C84" s="2321"/>
      <c r="D84" s="2321"/>
      <c r="E84" s="2321"/>
      <c r="F84" s="2321"/>
      <c r="G84" s="2321"/>
      <c r="H84" s="2321"/>
      <c r="I84" s="2321"/>
      <c r="J84" s="2321"/>
      <c r="K84" s="2321"/>
      <c r="L84" s="2321"/>
      <c r="M84" s="2321"/>
      <c r="N84" s="2321"/>
      <c r="O84" s="2321"/>
      <c r="P84" s="2321"/>
      <c r="Q84" s="2321"/>
      <c r="R84" s="2321"/>
    </row>
    <row r="85" spans="2:18" ht="15.75" customHeight="1">
      <c r="B85" s="718"/>
      <c r="C85" s="718"/>
      <c r="D85" s="718"/>
      <c r="E85" s="718"/>
      <c r="F85" s="718"/>
      <c r="G85" s="718"/>
      <c r="H85" s="718"/>
      <c r="I85" s="718"/>
      <c r="J85" s="718"/>
      <c r="K85" s="716"/>
      <c r="L85" s="716"/>
      <c r="M85" s="716"/>
      <c r="N85" s="719"/>
      <c r="O85" s="717"/>
      <c r="P85" s="717"/>
      <c r="Q85" s="717"/>
      <c r="R85" s="711"/>
    </row>
    <row r="86" spans="2:18" ht="15.75">
      <c r="B86" s="2321" t="s">
        <v>776</v>
      </c>
      <c r="C86" s="2321"/>
      <c r="D86" s="2321"/>
      <c r="E86" s="720"/>
      <c r="F86" s="720"/>
      <c r="G86" s="720"/>
      <c r="H86" s="720"/>
      <c r="I86" s="720"/>
      <c r="J86" s="720"/>
      <c r="K86" s="720"/>
      <c r="L86" s="720"/>
      <c r="M86" s="720"/>
      <c r="N86" s="720"/>
      <c r="O86" s="720"/>
      <c r="P86" s="720"/>
      <c r="Q86" s="720"/>
      <c r="R86" s="711"/>
    </row>
    <row r="87" spans="2:18" ht="15.75">
      <c r="B87" s="711"/>
      <c r="C87" s="721"/>
      <c r="D87" s="721"/>
      <c r="E87" s="720"/>
      <c r="F87" s="720"/>
      <c r="G87" s="720"/>
      <c r="H87" s="720"/>
      <c r="I87" s="720"/>
      <c r="J87" s="720"/>
      <c r="K87" s="720"/>
      <c r="L87" s="720"/>
      <c r="M87" s="720"/>
      <c r="N87" s="720"/>
      <c r="O87" s="720"/>
      <c r="P87" s="720"/>
      <c r="Q87" s="720"/>
      <c r="R87" s="711"/>
    </row>
    <row r="88" spans="2:18" ht="15.75">
      <c r="B88" s="2321" t="s">
        <v>777</v>
      </c>
      <c r="C88" s="2321"/>
      <c r="D88" s="2321"/>
      <c r="E88" s="720"/>
      <c r="F88" s="720"/>
      <c r="G88" s="720"/>
      <c r="H88" s="720"/>
      <c r="I88" s="720"/>
      <c r="J88" s="720"/>
      <c r="K88" s="720"/>
      <c r="L88" s="720"/>
      <c r="M88" s="720"/>
      <c r="N88" s="720"/>
      <c r="O88" s="720"/>
      <c r="P88" s="720"/>
      <c r="Q88" s="720"/>
      <c r="R88" s="711"/>
    </row>
    <row r="89" spans="2:18" ht="10.5" customHeight="1">
      <c r="C89" s="174"/>
      <c r="D89" s="174"/>
      <c r="E89" s="706"/>
      <c r="F89" s="706"/>
      <c r="G89" s="706"/>
      <c r="H89" s="706"/>
      <c r="I89" s="706"/>
      <c r="J89" s="706"/>
      <c r="K89" s="706"/>
      <c r="L89" s="706"/>
      <c r="M89" s="706"/>
      <c r="N89" s="706"/>
      <c r="O89" s="706"/>
      <c r="P89" s="706"/>
      <c r="Q89" s="706"/>
    </row>
    <row r="90" spans="2:18" ht="15.75" customHeight="1">
      <c r="C90" s="436"/>
      <c r="D90" s="436"/>
      <c r="E90" s="436"/>
      <c r="F90" s="436"/>
      <c r="G90" s="436"/>
      <c r="H90" s="436"/>
      <c r="I90" s="436"/>
      <c r="J90" s="436"/>
      <c r="K90" s="436"/>
      <c r="L90" s="436"/>
      <c r="M90" s="436"/>
      <c r="N90" s="436"/>
      <c r="O90" s="436"/>
      <c r="P90" s="436"/>
      <c r="Q90" s="436"/>
    </row>
    <row r="91" spans="2:18" ht="30.75" customHeight="1">
      <c r="C91" s="110"/>
      <c r="D91" s="110"/>
      <c r="E91" s="110"/>
      <c r="F91" s="110"/>
      <c r="G91" s="110"/>
      <c r="H91" s="110"/>
      <c r="I91" s="110"/>
      <c r="J91" s="110"/>
      <c r="K91" s="110"/>
      <c r="L91" s="110"/>
      <c r="M91" s="110"/>
      <c r="N91" s="110"/>
      <c r="O91" s="110"/>
      <c r="P91" s="110"/>
      <c r="Q91" s="110"/>
    </row>
    <row r="92" spans="2:18" ht="15" customHeight="1">
      <c r="C92" s="144"/>
      <c r="D92" s="144"/>
      <c r="E92" s="144"/>
      <c r="F92" s="144"/>
      <c r="G92" s="144"/>
      <c r="H92" s="144"/>
      <c r="I92" s="144"/>
      <c r="J92" s="144"/>
      <c r="K92" s="144"/>
      <c r="L92" s="144"/>
      <c r="M92" s="144"/>
      <c r="N92" s="144"/>
      <c r="O92" s="144"/>
      <c r="P92" s="144"/>
      <c r="Q92" s="144"/>
    </row>
    <row r="93" spans="2:18" ht="15" customHeight="1">
      <c r="C93" s="144"/>
      <c r="D93" s="144"/>
      <c r="E93" s="144"/>
      <c r="F93" s="144"/>
      <c r="G93" s="144"/>
      <c r="H93" s="144"/>
      <c r="I93" s="144"/>
      <c r="J93" s="144"/>
      <c r="K93" s="144"/>
      <c r="L93" s="144"/>
      <c r="M93" s="144"/>
      <c r="N93" s="144"/>
      <c r="O93" s="144"/>
      <c r="P93" s="144"/>
      <c r="Q93" s="144"/>
    </row>
    <row r="94" spans="2:18" ht="15" customHeight="1">
      <c r="C94" s="144"/>
      <c r="D94" s="144"/>
      <c r="E94" s="144"/>
      <c r="F94" s="144"/>
      <c r="G94" s="144"/>
      <c r="H94" s="144"/>
      <c r="I94" s="144"/>
      <c r="J94" s="144"/>
      <c r="K94" s="144"/>
      <c r="L94" s="144"/>
      <c r="M94" s="144"/>
      <c r="N94" s="144"/>
      <c r="O94" s="144"/>
      <c r="P94" s="144"/>
      <c r="Q94" s="144"/>
    </row>
    <row r="95" spans="2:18" ht="15" customHeight="1">
      <c r="B95" s="2329" t="s">
        <v>778</v>
      </c>
      <c r="C95" s="2329"/>
      <c r="D95" s="2329"/>
      <c r="E95" s="2329"/>
      <c r="F95" s="2329"/>
      <c r="G95" s="2329"/>
      <c r="H95" s="2329"/>
      <c r="I95" s="2329"/>
      <c r="J95" s="2329"/>
      <c r="K95" s="2329"/>
      <c r="L95" s="2329"/>
      <c r="M95" s="2329"/>
      <c r="N95" s="2329"/>
      <c r="O95" s="2329"/>
      <c r="P95" s="2329"/>
      <c r="Q95" s="2329"/>
      <c r="R95" s="2329"/>
    </row>
    <row r="96" spans="2:18" ht="15" customHeight="1">
      <c r="B96" s="707"/>
      <c r="C96" s="707"/>
      <c r="D96" s="707"/>
      <c r="E96" s="707"/>
      <c r="F96" s="707"/>
      <c r="G96" s="707"/>
      <c r="H96" s="707"/>
      <c r="I96" s="707"/>
      <c r="J96" s="707"/>
      <c r="K96" s="707"/>
      <c r="L96" s="707"/>
      <c r="M96" s="707"/>
      <c r="N96" s="707"/>
      <c r="O96" s="707"/>
      <c r="P96" s="707"/>
      <c r="Q96" s="707"/>
      <c r="R96" s="707"/>
    </row>
    <row r="97" spans="2:18" ht="15" customHeight="1">
      <c r="B97" s="707"/>
      <c r="C97" s="707"/>
      <c r="D97" s="707"/>
      <c r="E97" s="707"/>
      <c r="F97" s="707"/>
      <c r="G97" s="707"/>
      <c r="H97" s="707"/>
      <c r="I97" s="707"/>
      <c r="J97" s="707"/>
      <c r="K97" s="707"/>
      <c r="L97" s="707"/>
      <c r="M97" s="707"/>
      <c r="N97" s="707"/>
      <c r="O97" s="707"/>
      <c r="P97" s="707"/>
      <c r="Q97" s="707"/>
      <c r="R97" s="707"/>
    </row>
    <row r="98" spans="2:18" ht="15" customHeight="1">
      <c r="C98" s="144"/>
      <c r="D98" s="144"/>
      <c r="E98" s="144"/>
      <c r="F98" s="144"/>
      <c r="G98" s="144"/>
      <c r="H98" s="144"/>
      <c r="I98" s="144"/>
      <c r="J98" s="144"/>
      <c r="K98" s="144"/>
      <c r="L98" s="144"/>
      <c r="M98" s="144"/>
      <c r="N98" s="144"/>
      <c r="O98" s="144"/>
      <c r="P98" s="144"/>
      <c r="Q98" s="144"/>
    </row>
    <row r="99" spans="2:18" ht="15" customHeight="1">
      <c r="C99" s="144"/>
      <c r="D99" s="144"/>
      <c r="E99" s="144"/>
      <c r="F99" s="144"/>
      <c r="G99" s="144"/>
      <c r="H99" s="144"/>
      <c r="I99" s="144"/>
      <c r="J99" s="144"/>
      <c r="K99" s="144"/>
      <c r="L99" s="144"/>
      <c r="M99" s="144"/>
      <c r="N99" s="144"/>
      <c r="O99" s="144"/>
      <c r="P99" s="144"/>
      <c r="Q99" s="144"/>
    </row>
    <row r="100" spans="2:18" ht="45" customHeight="1">
      <c r="B100" s="2301"/>
      <c r="C100" s="2301"/>
      <c r="D100" s="2301"/>
      <c r="E100" s="2301"/>
      <c r="F100" s="2301"/>
      <c r="G100" s="2301"/>
      <c r="H100" s="2301"/>
      <c r="I100" s="2301"/>
      <c r="J100" s="2301"/>
      <c r="K100" s="2301"/>
      <c r="L100" s="2301"/>
      <c r="M100" s="2301"/>
      <c r="N100" s="2301"/>
      <c r="O100" s="2301"/>
      <c r="P100" s="2301"/>
      <c r="Q100" s="2301"/>
      <c r="R100" s="2301"/>
    </row>
    <row r="101" spans="2:18" ht="15.75" customHeight="1"/>
  </sheetData>
  <sheetProtection algorithmName="SHA-512" hashValue="wgvbCURCsaGNdu4onNAEWRfpb+rEMPY+4GHZphovhxFPHJrqUKhwn+Axnyk58XVummZYvLI0gB6GBFjo7ZvyXg==" saltValue="1DwhTkCGdvhj94KdvMcCMw==" spinCount="100000" sheet="1" scenarios="1" selectLockedCells="1"/>
  <mergeCells count="47">
    <mergeCell ref="B84:R84"/>
    <mergeCell ref="B86:D86"/>
    <mergeCell ref="B88:D88"/>
    <mergeCell ref="B95:R95"/>
    <mergeCell ref="B100:R100"/>
    <mergeCell ref="B79:R82"/>
    <mergeCell ref="B71:R71"/>
    <mergeCell ref="B73:R73"/>
    <mergeCell ref="B74:R74"/>
    <mergeCell ref="B75:R76"/>
    <mergeCell ref="B78:R78"/>
    <mergeCell ref="I70:R70"/>
    <mergeCell ref="D52:F52"/>
    <mergeCell ref="B53:R53"/>
    <mergeCell ref="B56:D56"/>
    <mergeCell ref="B57:R57"/>
    <mergeCell ref="B58:D58"/>
    <mergeCell ref="G58:I58"/>
    <mergeCell ref="B61:R62"/>
    <mergeCell ref="B64:R64"/>
    <mergeCell ref="B67:F67"/>
    <mergeCell ref="G67:K67"/>
    <mergeCell ref="B68:Q68"/>
    <mergeCell ref="B51:R51"/>
    <mergeCell ref="I18:R18"/>
    <mergeCell ref="B19:R19"/>
    <mergeCell ref="B21:R21"/>
    <mergeCell ref="B22:R22"/>
    <mergeCell ref="B23:R24"/>
    <mergeCell ref="B26:R26"/>
    <mergeCell ref="B27:R32"/>
    <mergeCell ref="B34:R34"/>
    <mergeCell ref="B36:D36"/>
    <mergeCell ref="B38:D38"/>
    <mergeCell ref="B45:R45"/>
    <mergeCell ref="B16:Q16"/>
    <mergeCell ref="B3:D3"/>
    <mergeCell ref="B5:D5"/>
    <mergeCell ref="T5:W6"/>
    <mergeCell ref="B6:R6"/>
    <mergeCell ref="B7:D7"/>
    <mergeCell ref="G7:I7"/>
    <mergeCell ref="B10:R11"/>
    <mergeCell ref="B13:R13"/>
    <mergeCell ref="B15:F15"/>
    <mergeCell ref="G15:I15"/>
    <mergeCell ref="K15:R1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1" max="16383" man="1"/>
  </rowBreaks>
  <colBreaks count="1" manualBreakCount="1">
    <brk id="17"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C58"/>
  <sheetViews>
    <sheetView zoomScale="42" zoomScaleNormal="42" zoomScaleSheetLayoutView="40" zoomScalePageLayoutView="55" workbookViewId="0">
      <selection activeCell="D33" sqref="D33:Q33"/>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9.2851562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227.25" customHeight="1">
      <c r="R42" s="4"/>
    </row>
    <row r="43" spans="6:18" ht="90.75" customHeight="1">
      <c r="F43" s="481" t="s">
        <v>507</v>
      </c>
      <c r="G43" s="2335" t="str">
        <f>IF('1) INTRODUCIR DATOS'!F8="","",'1) INTRODUCIR DATOS'!F8)</f>
        <v>PEREZ</v>
      </c>
      <c r="H43" s="2335"/>
      <c r="I43" s="2335"/>
      <c r="J43" s="2335"/>
      <c r="K43" s="2335"/>
      <c r="L43" s="2335"/>
      <c r="M43" s="2335"/>
      <c r="N43" s="2335"/>
      <c r="O43" s="2335"/>
      <c r="P43" s="2335"/>
      <c r="Q43" s="2335"/>
      <c r="R43" s="586"/>
    </row>
    <row r="44" spans="6:18" ht="75.75" customHeight="1">
      <c r="F44" s="481" t="s">
        <v>506</v>
      </c>
      <c r="G44" s="2335" t="str">
        <f>IF('1) INTRODUCIR DATOS'!F18="","",'1) INTRODUCIR DATOS'!F18)</f>
        <v>TRAFIC Furgón [TRU]</v>
      </c>
      <c r="H44" s="2335"/>
      <c r="I44" s="2335"/>
      <c r="J44" s="2335"/>
      <c r="K44" s="2335"/>
      <c r="L44" s="2335"/>
      <c r="M44" s="2335"/>
      <c r="N44" s="2335"/>
      <c r="O44" s="2335"/>
      <c r="P44" s="2335"/>
      <c r="Q44" s="2335"/>
      <c r="R44" s="4"/>
    </row>
    <row r="45" spans="6:18" ht="65.25" customHeight="1">
      <c r="F45" s="483" t="s">
        <v>505</v>
      </c>
      <c r="G45" s="483"/>
      <c r="H45" s="483"/>
      <c r="I45" s="483"/>
      <c r="J45" s="483"/>
      <c r="K45" s="483"/>
      <c r="L45" s="483"/>
      <c r="M45" s="483"/>
      <c r="N45" s="483"/>
      <c r="O45" s="483"/>
      <c r="P45" s="163"/>
      <c r="Q45" s="482"/>
      <c r="R45" s="482"/>
    </row>
    <row r="46" spans="6:18" ht="65.25" customHeight="1">
      <c r="F46" s="481" t="s">
        <v>504</v>
      </c>
      <c r="G46" s="2336" t="str">
        <f>IF('1) INTRODUCIR DATOS'!F26="","",'1) INTRODUCIR DATOS'!F26)</f>
        <v/>
      </c>
      <c r="H46" s="1713"/>
      <c r="I46" s="1713"/>
      <c r="J46" s="1713"/>
      <c r="K46" s="525" t="s">
        <v>551</v>
      </c>
      <c r="L46" s="525"/>
      <c r="M46" s="525"/>
      <c r="N46" s="525"/>
      <c r="O46" s="2337"/>
      <c r="P46" s="2337"/>
      <c r="Q46" s="2337"/>
      <c r="R46" s="2337"/>
    </row>
    <row r="47" spans="6:18" ht="18" customHeight="1">
      <c r="F47" s="1713"/>
      <c r="G47" s="1713"/>
      <c r="H47" s="1713"/>
      <c r="I47" s="1713"/>
      <c r="J47" s="1713"/>
      <c r="K47" s="1713"/>
      <c r="L47" s="1713"/>
      <c r="M47" s="1713"/>
      <c r="N47" s="1713"/>
      <c r="O47" s="1713"/>
      <c r="P47" s="1713"/>
      <c r="Q47" s="1713"/>
      <c r="R47" s="4"/>
    </row>
    <row r="48" spans="6:18" ht="9" customHeight="1">
      <c r="F48" s="1713"/>
      <c r="G48" s="1713"/>
      <c r="H48" s="1713"/>
      <c r="I48" s="1713"/>
      <c r="J48" s="1713"/>
      <c r="K48" s="1713"/>
      <c r="L48" s="1713"/>
      <c r="M48" s="1713"/>
      <c r="N48" s="1713"/>
      <c r="O48" s="1713"/>
      <c r="P48" s="1713"/>
      <c r="Q48" s="1713"/>
      <c r="R48" s="4"/>
    </row>
    <row r="49" spans="6:18" ht="30" customHeight="1">
      <c r="F49" s="1713"/>
      <c r="G49" s="1713"/>
      <c r="H49" s="1713"/>
      <c r="I49" s="1713"/>
      <c r="J49" s="1713"/>
      <c r="K49" s="1713"/>
      <c r="L49" s="1713"/>
      <c r="M49" s="1713"/>
      <c r="N49" s="1713"/>
      <c r="O49" s="1713"/>
      <c r="P49" s="1713"/>
      <c r="Q49" s="1713"/>
      <c r="R49" s="4"/>
    </row>
    <row r="50" spans="6:18" ht="25.5" customHeight="1">
      <c r="R50" s="4"/>
    </row>
    <row r="51" spans="6:18" ht="12.75" customHeight="1">
      <c r="R51" s="4"/>
    </row>
    <row r="52" spans="6:18" ht="17.25" customHeight="1">
      <c r="R52" s="4"/>
    </row>
    <row r="53" spans="6:18" ht="11.25" customHeight="1">
      <c r="R53" s="4"/>
    </row>
    <row r="54" spans="6:18" ht="33" customHeight="1">
      <c r="R54" s="4"/>
    </row>
    <row r="55" spans="6:18" ht="9" customHeight="1">
      <c r="R55" s="4"/>
    </row>
    <row r="56" spans="6:18" ht="33" customHeight="1">
      <c r="R56" s="4"/>
    </row>
    <row r="57" spans="6:18" ht="18.75" customHeight="1">
      <c r="R57" s="4"/>
    </row>
    <row r="58" spans="6:18" ht="15" customHeight="1">
      <c r="R58" s="4"/>
    </row>
  </sheetData>
  <sheetProtection algorithmName="SHA-512" hashValue="oak6UneAhg8uBwU0OL6oap1elTtBvKIpbUd/mTk/lqzEtLn+2eKLF5wMW1m1yoN2UFZXQbHUndmrLL5yTWe4DQ==" saltValue="hhnxKWA/M1avD1mT/e0sVQ==" spinCount="100000" sheet="1" objects="1" scenarios="1" selectLockedCells="1"/>
  <mergeCells count="6">
    <mergeCell ref="F47:Q49"/>
    <mergeCell ref="G44:Q44"/>
    <mergeCell ref="S3:V6"/>
    <mergeCell ref="G46:J46"/>
    <mergeCell ref="O46:R46"/>
    <mergeCell ref="G43:Q43"/>
  </mergeCells>
  <printOptions horizontalCentered="1" verticalCentered="1"/>
  <pageMargins left="0.25" right="0.25" top="0.75" bottom="0.75" header="0.3" footer="0.3"/>
  <pageSetup paperSize="9" scale="46" fitToHeight="0" orientation="portrait" r:id="rId1"/>
  <headerFooter>
    <oddFooter>&amp;R&amp;1#&amp;"Arial"&amp;10&amp;K000000Confidential C</oddFooter>
  </headerFooter>
  <ignoredErrors>
    <ignoredError sqref="G43" unlocked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C1:AD47"/>
  <sheetViews>
    <sheetView view="pageBreakPreview" zoomScale="85" zoomScaleNormal="28" zoomScaleSheetLayoutView="85" zoomScalePageLayoutView="33" workbookViewId="0">
      <selection activeCell="D33" sqref="D33:Q33"/>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27.28515625" style="1" customWidth="1"/>
    <col min="8" max="8" width="13.5703125" style="1" customWidth="1"/>
    <col min="9" max="9" width="8.7109375" style="1" customWidth="1"/>
    <col min="10" max="10" width="10" style="1" customWidth="1"/>
    <col min="11" max="11" width="15.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4:19" ht="12.75" customHeight="1">
      <c r="S17" s="4"/>
    </row>
    <row r="18" spans="4:19" ht="18.75" customHeight="1">
      <c r="S18" s="4"/>
    </row>
    <row r="19" spans="4:19" ht="9" customHeight="1">
      <c r="S19" s="4"/>
    </row>
    <row r="20" spans="4:19" ht="11.25" customHeight="1">
      <c r="S20" s="4"/>
    </row>
    <row r="21" spans="4:19" ht="17.25" customHeight="1">
      <c r="S21" s="4"/>
    </row>
    <row r="22" spans="4:19" ht="11.25" customHeight="1">
      <c r="S22" s="4"/>
    </row>
    <row r="23" spans="4:19" ht="24" customHeight="1">
      <c r="S23" s="4"/>
    </row>
    <row r="24" spans="4:19" ht="11.25" customHeight="1">
      <c r="S24" s="4"/>
    </row>
    <row r="25" spans="4:19" ht="17.25" customHeight="1">
      <c r="S25" s="4"/>
    </row>
    <row r="26" spans="4:19" ht="11.25" customHeight="1">
      <c r="S26" s="4"/>
    </row>
    <row r="27" spans="4:19" ht="24" customHeight="1">
      <c r="S27" s="4"/>
    </row>
    <row r="28" spans="4:19" ht="20.25" customHeight="1">
      <c r="S28" s="4"/>
    </row>
    <row r="29" spans="4:19" ht="31.5" customHeight="1">
      <c r="S29" s="4"/>
    </row>
    <row r="30" spans="4:19" ht="227.25" customHeight="1">
      <c r="D30" s="870" t="s">
        <v>853</v>
      </c>
      <c r="E30" s="676"/>
      <c r="F30" s="676"/>
      <c r="G30" s="676"/>
      <c r="H30" s="588"/>
      <c r="I30" s="868"/>
      <c r="J30" s="868"/>
      <c r="K30" s="868"/>
      <c r="L30" s="868"/>
      <c r="M30" s="868"/>
      <c r="N30" s="868"/>
      <c r="O30" s="869"/>
      <c r="P30" s="676"/>
      <c r="Q30" s="676"/>
      <c r="S30" s="4"/>
    </row>
    <row r="31" spans="4:19" ht="134.65" customHeight="1">
      <c r="D31" s="2339" t="str">
        <f>IF('1) INTRODUCIR DATOS'!F8="","",'1) INTRODUCIR DATOS'!F8)</f>
        <v>PEREZ</v>
      </c>
      <c r="E31" s="2339"/>
      <c r="F31" s="2339"/>
      <c r="G31" s="2339"/>
      <c r="H31" s="2339"/>
      <c r="I31" s="2339"/>
      <c r="J31" s="2339"/>
      <c r="K31" s="2339"/>
      <c r="L31" s="2339"/>
      <c r="M31" s="2339"/>
      <c r="N31" s="2339"/>
      <c r="O31" s="2339"/>
      <c r="P31" s="2339"/>
      <c r="Q31" s="2339"/>
      <c r="R31" s="2339"/>
      <c r="S31" s="4"/>
    </row>
    <row r="32" spans="4:19" ht="114.4" customHeight="1">
      <c r="D32" s="870" t="s">
        <v>849</v>
      </c>
      <c r="E32" s="871"/>
      <c r="F32" s="872"/>
      <c r="G32" s="871"/>
      <c r="H32" s="872"/>
      <c r="I32" s="872"/>
      <c r="J32" s="872"/>
      <c r="K32" s="872"/>
      <c r="L32" s="872"/>
      <c r="M32" s="872"/>
      <c r="N32" s="872"/>
      <c r="O32" s="872"/>
      <c r="P32" s="871"/>
      <c r="Q32" s="871"/>
      <c r="S32" s="4"/>
    </row>
    <row r="33" spans="4:19" ht="95.65" customHeight="1">
      <c r="D33" s="2338" t="s">
        <v>851</v>
      </c>
      <c r="E33" s="2338"/>
      <c r="F33" s="2338"/>
      <c r="G33" s="2338"/>
      <c r="H33" s="2338"/>
      <c r="I33" s="2338"/>
      <c r="J33" s="2338"/>
      <c r="K33" s="2338"/>
      <c r="L33" s="2338"/>
      <c r="M33" s="2338"/>
      <c r="N33" s="2338"/>
      <c r="O33" s="2338"/>
      <c r="P33" s="2338"/>
      <c r="Q33" s="2338"/>
      <c r="S33" s="4"/>
    </row>
    <row r="34" spans="4:19" ht="93" customHeight="1">
      <c r="D34" s="872" t="s">
        <v>850</v>
      </c>
      <c r="E34" s="871"/>
      <c r="F34" s="873"/>
      <c r="G34" s="873"/>
      <c r="H34" s="874"/>
      <c r="I34" s="875"/>
      <c r="J34" s="870"/>
      <c r="K34" s="871"/>
      <c r="L34" s="876"/>
      <c r="M34" s="876"/>
      <c r="N34" s="876"/>
      <c r="O34" s="876"/>
      <c r="P34" s="871"/>
      <c r="Q34" s="871"/>
      <c r="S34" s="482"/>
    </row>
    <row r="35" spans="4:19" ht="65.25" customHeight="1">
      <c r="S35" s="4"/>
    </row>
    <row r="36" spans="4:19" ht="18" customHeight="1">
      <c r="D36" s="861"/>
      <c r="E36" s="861"/>
      <c r="F36" s="861"/>
      <c r="G36" s="861"/>
      <c r="H36" s="861"/>
      <c r="I36" s="861"/>
      <c r="J36" s="861"/>
      <c r="K36" s="861"/>
      <c r="L36" s="861"/>
      <c r="M36" s="861"/>
      <c r="N36" s="861"/>
      <c r="O36" s="861"/>
      <c r="S36" s="4"/>
    </row>
    <row r="37" spans="4:19" ht="9" customHeight="1">
      <c r="D37" s="861"/>
      <c r="E37" s="861"/>
      <c r="F37" s="861"/>
      <c r="G37" s="861"/>
      <c r="H37" s="861"/>
      <c r="I37" s="861"/>
      <c r="J37" s="861"/>
      <c r="K37" s="861"/>
      <c r="L37" s="861"/>
      <c r="M37" s="861"/>
      <c r="N37" s="861"/>
      <c r="O37" s="861"/>
      <c r="S37" s="4"/>
    </row>
    <row r="38" spans="4:19" ht="30" customHeight="1">
      <c r="D38" s="861"/>
      <c r="E38" s="861"/>
      <c r="F38" s="861"/>
      <c r="G38" s="861"/>
      <c r="H38" s="861"/>
      <c r="I38" s="861"/>
      <c r="J38" s="861"/>
      <c r="K38" s="861"/>
      <c r="L38" s="861"/>
      <c r="M38" s="861"/>
      <c r="N38" s="861"/>
      <c r="O38" s="861"/>
      <c r="S38" s="4"/>
    </row>
    <row r="39" spans="4:19" ht="25.5" customHeight="1">
      <c r="S39" s="4"/>
    </row>
    <row r="40" spans="4:19" ht="12.75" customHeight="1">
      <c r="S40" s="4"/>
    </row>
    <row r="41" spans="4:19" ht="17.25" customHeight="1">
      <c r="S41" s="4"/>
    </row>
    <row r="42" spans="4:19" ht="11.25" customHeight="1">
      <c r="S42" s="4"/>
    </row>
    <row r="43" spans="4:19" ht="33" customHeight="1">
      <c r="S43" s="4"/>
    </row>
    <row r="44" spans="4:19" ht="9" customHeight="1">
      <c r="S44" s="4"/>
    </row>
    <row r="45" spans="4:19" ht="33" customHeight="1">
      <c r="S45" s="4"/>
    </row>
    <row r="46" spans="4:19" ht="18.75" customHeight="1">
      <c r="S46" s="4"/>
    </row>
    <row r="47" spans="4:19" ht="15" customHeight="1">
      <c r="S47" s="4"/>
    </row>
  </sheetData>
  <sheetProtection algorithmName="SHA-512" hashValue="cO9nQcSpR/Zg7spG+DdBMNDis8xdw1/7hMi/pBJ4qsoEuFfOyGxszXx5RnOmKgQR/avjIRUa36LYRi8jDXqahg==" saltValue="rwmX0YeVxwNePN4tOahQdA==" spinCount="100000" sheet="1" selectLockedCells="1"/>
  <mergeCells count="3">
    <mergeCell ref="D33:Q33"/>
    <mergeCell ref="D31:R31"/>
    <mergeCell ref="T3:W6"/>
  </mergeCells>
  <printOptions horizontalCentered="1" verticalCentered="1"/>
  <pageMargins left="0.25" right="0.25" top="0.75" bottom="0.75" header="0.3" footer="0.3"/>
  <pageSetup paperSize="9" scale="48" fitToHeight="0" orientation="portrait" r:id="rId1"/>
  <headerFooter>
    <oddFooter>&amp;R&amp;1#&amp;"Arial"&amp;10&amp;K000000Confidential C</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AH95"/>
  <sheetViews>
    <sheetView topLeftCell="A15" zoomScale="85" zoomScaleNormal="85" zoomScalePageLayoutView="55" workbookViewId="0">
      <selection activeCell="D38" sqref="D38:T38"/>
    </sheetView>
  </sheetViews>
  <sheetFormatPr baseColWidth="10" defaultColWidth="11.42578125" defaultRowHeight="15"/>
  <cols>
    <col min="1" max="1" width="5.28515625" style="2" customWidth="1"/>
    <col min="2" max="2" width="7.5703125" style="2" customWidth="1"/>
    <col min="3" max="3" width="5.85546875" style="2" customWidth="1"/>
    <col min="4" max="4" width="3.5703125" style="2" customWidth="1"/>
    <col min="5" max="5" width="10.28515625" style="2" customWidth="1"/>
    <col min="6" max="6" width="11.42578125" style="2"/>
    <col min="7" max="7" width="10.28515625" style="2" customWidth="1"/>
    <col min="8" max="8" width="12.140625" style="2" customWidth="1"/>
    <col min="9" max="9" width="8.140625" style="2" customWidth="1"/>
    <col min="10" max="10" width="1.85546875" style="2" customWidth="1"/>
    <col min="11" max="11" width="3.42578125" style="2" customWidth="1"/>
    <col min="12" max="12" width="4.28515625" style="2" customWidth="1"/>
    <col min="13" max="13" width="3.42578125" style="2" customWidth="1"/>
    <col min="14" max="14" width="4.42578125" style="2" customWidth="1"/>
    <col min="15" max="15" width="5.28515625" style="2" customWidth="1"/>
    <col min="16" max="16" width="4.42578125" style="2" customWidth="1"/>
    <col min="17" max="17" width="3.42578125" style="2" customWidth="1"/>
    <col min="18" max="18" width="5.28515625" style="2" customWidth="1"/>
    <col min="19" max="19" width="3.85546875" style="2" customWidth="1"/>
    <col min="20" max="20" width="9.7109375" style="2" customWidth="1"/>
    <col min="21" max="21" width="9.28515625" style="2" customWidth="1"/>
    <col min="22" max="22" width="13.140625" style="2" customWidth="1"/>
    <col min="23" max="23" width="5.5703125" style="2" customWidth="1"/>
    <col min="24" max="24" width="18" style="2" customWidth="1"/>
    <col min="25" max="25" width="11.42578125" style="2"/>
    <col min="26" max="26" width="9.7109375" style="2" customWidth="1"/>
    <col min="27" max="27" width="16.7109375" style="2" customWidth="1"/>
    <col min="28" max="16384" width="11.42578125" style="2"/>
  </cols>
  <sheetData>
    <row r="1" spans="3:34">
      <c r="AH1" s="3"/>
    </row>
    <row r="2" spans="3:34" ht="42.4" customHeight="1">
      <c r="X2" s="5"/>
      <c r="AH2" s="2" t="s">
        <v>7</v>
      </c>
    </row>
    <row r="3" spans="3:34" ht="23.25">
      <c r="C3" s="823" t="s">
        <v>847</v>
      </c>
      <c r="D3" s="823"/>
      <c r="E3" s="823"/>
      <c r="F3" s="823"/>
      <c r="G3" s="823"/>
      <c r="H3" s="823"/>
      <c r="I3" s="823"/>
      <c r="J3" s="823"/>
      <c r="K3" s="823"/>
      <c r="L3" s="823"/>
      <c r="M3" s="823"/>
      <c r="N3" s="823"/>
      <c r="O3" s="823"/>
      <c r="P3" s="823"/>
      <c r="Q3" s="823"/>
      <c r="R3" s="823"/>
      <c r="S3" s="823"/>
      <c r="T3" s="823"/>
      <c r="U3" s="823"/>
      <c r="V3" s="816"/>
      <c r="X3" s="6"/>
    </row>
    <row r="4" spans="3:34" ht="26.65" customHeight="1">
      <c r="D4" s="428"/>
      <c r="E4" s="428"/>
      <c r="F4" s="428"/>
      <c r="G4" s="428"/>
      <c r="H4" s="429"/>
      <c r="I4" s="430"/>
      <c r="J4" s="431"/>
      <c r="K4" s="431"/>
      <c r="L4" s="431"/>
      <c r="M4" s="431"/>
      <c r="N4" s="432"/>
      <c r="O4" s="432"/>
      <c r="P4" s="432"/>
      <c r="Q4" s="433"/>
      <c r="R4" s="108"/>
      <c r="S4" s="108"/>
      <c r="T4" s="108"/>
    </row>
    <row r="5" spans="3:34" ht="24.75" customHeight="1">
      <c r="X5" s="1711"/>
      <c r="Y5" s="1711"/>
      <c r="Z5" s="1711"/>
      <c r="AA5" s="1711"/>
    </row>
    <row r="6" spans="3:34" ht="25.9" customHeight="1">
      <c r="C6" s="788" t="s">
        <v>728</v>
      </c>
      <c r="D6" s="31"/>
      <c r="E6" s="807"/>
      <c r="F6" s="2375" t="str">
        <f>'1) INTRODUCIR DATOS'!F8&amp;" "&amp;'1) INTRODUCIR DATOS'!F9</f>
        <v>PEREZ GARCIA</v>
      </c>
      <c r="G6" s="2375"/>
      <c r="H6" s="2375"/>
      <c r="I6" s="2374" t="s">
        <v>729</v>
      </c>
      <c r="J6" s="2374"/>
      <c r="K6" s="2374"/>
      <c r="L6" s="805"/>
      <c r="M6" s="2370" t="str">
        <f>'1) INTRODUCIR DATOS'!F7</f>
        <v>RENE ANTONIO</v>
      </c>
      <c r="N6" s="2370"/>
      <c r="O6" s="2370"/>
      <c r="P6" s="2370"/>
      <c r="Q6" s="2370"/>
      <c r="R6" s="2370"/>
      <c r="S6" s="2370"/>
      <c r="T6" s="2370"/>
      <c r="U6" s="819"/>
      <c r="V6" s="673"/>
      <c r="W6" s="673"/>
      <c r="X6" s="1711"/>
      <c r="Y6" s="1711"/>
      <c r="Z6" s="1711"/>
      <c r="AA6" s="1711"/>
    </row>
    <row r="7" spans="3:34" ht="9.75" customHeight="1">
      <c r="C7" s="788"/>
      <c r="D7" s="804"/>
      <c r="E7" s="804"/>
      <c r="F7" s="804"/>
      <c r="G7" s="804"/>
      <c r="H7" s="804"/>
      <c r="I7" s="738"/>
      <c r="J7" s="738"/>
      <c r="K7" s="738"/>
      <c r="L7" s="738"/>
      <c r="M7" s="738"/>
      <c r="N7" s="588"/>
      <c r="O7" s="588"/>
      <c r="P7" s="588"/>
      <c r="Q7" s="588"/>
      <c r="R7" s="588"/>
      <c r="S7" s="588"/>
      <c r="T7" s="588"/>
      <c r="U7" s="588"/>
      <c r="V7" s="588"/>
      <c r="W7" s="588"/>
    </row>
    <row r="8" spans="3:34" ht="22.5" customHeight="1">
      <c r="C8" s="788" t="s">
        <v>336</v>
      </c>
      <c r="D8" s="31"/>
      <c r="E8" s="807"/>
      <c r="F8" s="2376" t="str">
        <f>IF('1) INTRODUCIR DATOS'!F18="","",'1) INTRODUCIR DATOS'!F18)</f>
        <v>TRAFIC Furgón [TRU]</v>
      </c>
      <c r="G8" s="2376"/>
      <c r="H8" s="2376"/>
      <c r="I8" s="2374" t="s">
        <v>337</v>
      </c>
      <c r="J8" s="2374"/>
      <c r="K8" s="2374"/>
      <c r="L8" s="805"/>
      <c r="M8" s="2370" t="str">
        <f>IF('1) INTRODUCIR DATOS'!F21="","",'1) INTRODUCIR DATOS'!F21)</f>
        <v/>
      </c>
      <c r="N8" s="2370"/>
      <c r="O8" s="2370"/>
      <c r="P8" s="2370"/>
      <c r="Q8" s="2370"/>
      <c r="R8" s="2370"/>
      <c r="S8" s="2370"/>
      <c r="T8" s="2370"/>
      <c r="U8" s="673"/>
      <c r="V8" s="788"/>
      <c r="W8" s="673"/>
    </row>
    <row r="9" spans="3:34" ht="9.75" customHeight="1">
      <c r="C9" s="787"/>
      <c r="D9" s="804"/>
      <c r="E9" s="804"/>
      <c r="F9" s="804"/>
      <c r="G9" s="804"/>
      <c r="H9" s="804"/>
      <c r="I9" s="738"/>
      <c r="J9" s="738"/>
      <c r="K9" s="738"/>
      <c r="L9" s="738"/>
      <c r="M9" s="738"/>
      <c r="N9" s="588"/>
      <c r="O9" s="588"/>
      <c r="P9" s="588"/>
      <c r="Q9" s="588"/>
      <c r="R9" s="588"/>
      <c r="S9" s="588"/>
      <c r="T9" s="588"/>
      <c r="U9" s="588"/>
      <c r="V9" s="588"/>
      <c r="W9" s="588"/>
    </row>
    <row r="10" spans="3:34" ht="22.5" customHeight="1">
      <c r="C10" s="2342" t="s">
        <v>838</v>
      </c>
      <c r="D10" s="2342"/>
      <c r="E10" s="2342"/>
      <c r="F10" s="2342"/>
      <c r="G10" s="2341" t="str">
        <f>IF('1) INTRODUCIR DATOS'!F26="","",'1) INTRODUCIR DATOS'!F26)</f>
        <v/>
      </c>
      <c r="H10" s="2341"/>
      <c r="I10" s="806"/>
      <c r="J10" s="2377" t="s">
        <v>839</v>
      </c>
      <c r="K10" s="2377"/>
      <c r="L10" s="806"/>
      <c r="M10" s="2357"/>
      <c r="N10" s="2357"/>
      <c r="O10" s="2357"/>
      <c r="P10" s="2357"/>
      <c r="Q10" s="2357"/>
      <c r="R10" s="2357"/>
      <c r="S10" s="2357"/>
      <c r="T10" s="2357"/>
      <c r="U10" s="815"/>
      <c r="V10" s="817"/>
      <c r="W10" s="815"/>
    </row>
    <row r="11" spans="3:34" ht="9.75" customHeight="1">
      <c r="D11" s="609"/>
      <c r="E11" s="98"/>
      <c r="F11" s="113"/>
      <c r="G11" s="113"/>
      <c r="H11" s="146"/>
      <c r="I11" s="146"/>
      <c r="J11" s="146"/>
      <c r="K11" s="146"/>
      <c r="L11" s="146"/>
      <c r="M11" s="146"/>
      <c r="N11" s="146"/>
      <c r="O11" s="146"/>
      <c r="P11" s="146"/>
    </row>
    <row r="12" spans="3:34" ht="16.5" customHeight="1"/>
    <row r="13" spans="3:34" ht="18.75">
      <c r="C13" s="758" t="s">
        <v>338</v>
      </c>
      <c r="E13" s="89"/>
      <c r="F13" s="89"/>
      <c r="G13" s="89"/>
      <c r="H13" s="89"/>
      <c r="I13" s="89"/>
      <c r="J13" s="89"/>
      <c r="K13" s="89"/>
      <c r="L13" s="89"/>
      <c r="M13" s="89"/>
      <c r="N13" s="89"/>
      <c r="O13" s="89"/>
      <c r="P13" s="89"/>
      <c r="Q13" s="89"/>
      <c r="R13" s="89"/>
      <c r="S13" s="89"/>
      <c r="T13" s="89"/>
    </row>
    <row r="14" spans="3:34" ht="12" customHeight="1"/>
    <row r="15" spans="3:34">
      <c r="D15" s="768">
        <v>1</v>
      </c>
      <c r="E15" s="767" t="s">
        <v>812</v>
      </c>
      <c r="F15" s="737"/>
      <c r="G15" s="737"/>
      <c r="H15" s="737"/>
      <c r="I15" s="761"/>
      <c r="J15" s="673"/>
      <c r="K15" s="776">
        <v>6</v>
      </c>
      <c r="L15" s="767" t="s">
        <v>825</v>
      </c>
      <c r="M15" s="737"/>
      <c r="N15" s="737"/>
      <c r="O15" s="737"/>
      <c r="P15" s="737"/>
      <c r="Q15" s="737"/>
      <c r="R15" s="737"/>
      <c r="S15" s="737"/>
      <c r="T15" s="737"/>
      <c r="U15" s="737"/>
      <c r="V15" s="737"/>
      <c r="W15" s="737"/>
      <c r="X15" s="737"/>
      <c r="Y15" s="737"/>
      <c r="Z15" s="737"/>
    </row>
    <row r="16" spans="3:34" ht="18" customHeight="1">
      <c r="D16" s="770"/>
      <c r="E16" s="769" t="s">
        <v>818</v>
      </c>
      <c r="F16" s="737"/>
      <c r="G16" s="737"/>
      <c r="H16" s="737"/>
      <c r="I16" s="761"/>
      <c r="J16" s="673"/>
      <c r="K16" s="737"/>
      <c r="L16" s="737"/>
      <c r="M16" s="737"/>
      <c r="N16" s="737"/>
      <c r="O16" s="737"/>
      <c r="P16" s="737"/>
      <c r="Q16" s="737"/>
      <c r="R16" s="737"/>
      <c r="S16" s="737"/>
      <c r="T16" s="737"/>
      <c r="U16" s="737"/>
      <c r="V16" s="737"/>
      <c r="W16" s="737"/>
      <c r="X16" s="737"/>
      <c r="Y16" s="737"/>
      <c r="Z16" s="737"/>
      <c r="AA16" s="106"/>
      <c r="AB16" s="106"/>
    </row>
    <row r="17" spans="2:28" ht="18.75" customHeight="1">
      <c r="D17" s="768">
        <v>2</v>
      </c>
      <c r="E17" s="773" t="s">
        <v>813</v>
      </c>
      <c r="F17" s="673"/>
      <c r="G17" s="673"/>
      <c r="H17" s="673"/>
      <c r="I17" s="762"/>
      <c r="J17" s="673"/>
      <c r="K17" s="777">
        <v>7</v>
      </c>
      <c r="L17" s="2353" t="s">
        <v>823</v>
      </c>
      <c r="M17" s="2353"/>
      <c r="N17" s="2353"/>
      <c r="O17" s="2353"/>
      <c r="P17" s="2353"/>
      <c r="Q17" s="2353"/>
      <c r="R17" s="2353"/>
      <c r="S17" s="2353"/>
      <c r="T17" s="2353"/>
      <c r="U17" s="2353"/>
      <c r="V17" s="2353"/>
      <c r="W17" s="2353"/>
      <c r="X17" s="786"/>
      <c r="Y17" s="786"/>
      <c r="Z17" s="786"/>
      <c r="AA17" s="786"/>
      <c r="AB17" s="786"/>
    </row>
    <row r="18" spans="2:28" ht="25.9" customHeight="1">
      <c r="D18" s="770"/>
      <c r="E18" s="2354" t="s">
        <v>846</v>
      </c>
      <c r="F18" s="2354"/>
      <c r="G18" s="2354"/>
      <c r="H18" s="2354"/>
      <c r="I18" s="763"/>
      <c r="J18" s="737"/>
      <c r="K18" s="737"/>
      <c r="L18" s="2355" t="s">
        <v>824</v>
      </c>
      <c r="M18" s="2355"/>
      <c r="N18" s="2355"/>
      <c r="O18" s="2355"/>
      <c r="P18" s="2355"/>
      <c r="Q18" s="2355"/>
      <c r="R18" s="2355"/>
      <c r="S18" s="2355"/>
      <c r="T18" s="2355"/>
      <c r="U18" s="2355"/>
      <c r="V18" s="2355"/>
      <c r="W18" s="2355"/>
      <c r="X18" s="785"/>
      <c r="Y18" s="785"/>
      <c r="Z18" s="785"/>
      <c r="AA18" s="785"/>
      <c r="AB18" s="785"/>
    </row>
    <row r="19" spans="2:28" ht="18.399999999999999" customHeight="1">
      <c r="D19" s="768">
        <v>3</v>
      </c>
      <c r="E19" s="773" t="s">
        <v>814</v>
      </c>
      <c r="F19" s="673"/>
      <c r="G19" s="673"/>
      <c r="H19" s="673"/>
      <c r="I19" s="762"/>
      <c r="J19" s="673"/>
      <c r="K19" s="777">
        <v>8</v>
      </c>
      <c r="L19" s="773" t="s">
        <v>826</v>
      </c>
      <c r="M19" s="673"/>
      <c r="N19" s="673"/>
      <c r="O19" s="673"/>
      <c r="P19" s="673"/>
      <c r="Q19" s="673"/>
      <c r="R19" s="673"/>
      <c r="S19" s="673"/>
      <c r="T19" s="673"/>
      <c r="U19" s="673"/>
      <c r="V19" s="673"/>
      <c r="W19" s="673"/>
      <c r="X19" s="673"/>
      <c r="Y19" s="673"/>
      <c r="Z19" s="673"/>
    </row>
    <row r="20" spans="2:28" ht="29.65" customHeight="1">
      <c r="D20" s="770"/>
      <c r="E20" s="778" t="s">
        <v>815</v>
      </c>
      <c r="F20" s="588"/>
      <c r="G20" s="588"/>
      <c r="H20" s="588"/>
      <c r="I20" s="764"/>
      <c r="J20" s="588"/>
      <c r="K20" s="588"/>
      <c r="L20" s="2372" t="s">
        <v>844</v>
      </c>
      <c r="M20" s="2372"/>
      <c r="N20" s="2372"/>
      <c r="O20" s="2372"/>
      <c r="P20" s="2372"/>
      <c r="Q20" s="2372"/>
      <c r="R20" s="2372"/>
      <c r="S20" s="2372"/>
      <c r="T20" s="2372"/>
      <c r="U20" s="783"/>
      <c r="V20" s="783"/>
      <c r="W20" s="783"/>
      <c r="X20" s="783"/>
      <c r="Y20" s="783"/>
      <c r="Z20" s="783"/>
      <c r="AA20" s="783"/>
      <c r="AB20" s="783"/>
    </row>
    <row r="21" spans="2:28">
      <c r="D21" s="768">
        <v>4</v>
      </c>
      <c r="E21" s="774" t="s">
        <v>816</v>
      </c>
      <c r="F21" s="673"/>
      <c r="G21" s="673"/>
      <c r="H21" s="673"/>
      <c r="I21" s="762"/>
      <c r="J21" s="673"/>
      <c r="K21" s="777">
        <v>9</v>
      </c>
      <c r="L21" s="773" t="s">
        <v>828</v>
      </c>
      <c r="M21" s="673"/>
      <c r="N21" s="673"/>
      <c r="O21" s="673"/>
      <c r="P21" s="673"/>
      <c r="Q21" s="673"/>
      <c r="R21" s="673"/>
      <c r="S21" s="673"/>
      <c r="T21" s="673"/>
      <c r="U21" s="673"/>
      <c r="V21" s="673"/>
      <c r="W21" s="673"/>
      <c r="X21" s="673"/>
      <c r="Y21" s="673"/>
      <c r="Z21" s="673"/>
    </row>
    <row r="22" spans="2:28" ht="49.5" customHeight="1">
      <c r="D22" s="771"/>
      <c r="E22" s="775" t="s">
        <v>817</v>
      </c>
      <c r="F22" s="739"/>
      <c r="G22" s="739"/>
      <c r="H22" s="739"/>
      <c r="I22" s="765"/>
      <c r="J22" s="739"/>
      <c r="K22" s="739"/>
      <c r="L22" s="2355" t="s">
        <v>845</v>
      </c>
      <c r="M22" s="2355"/>
      <c r="N22" s="2355"/>
      <c r="O22" s="2355"/>
      <c r="P22" s="2355"/>
      <c r="Q22" s="2355"/>
      <c r="R22" s="2355"/>
      <c r="S22" s="2355"/>
      <c r="T22" s="2355"/>
      <c r="U22" s="784"/>
      <c r="V22" s="784"/>
      <c r="W22" s="784"/>
      <c r="X22" s="784"/>
      <c r="Y22" s="784"/>
      <c r="Z22" s="784"/>
      <c r="AA22" s="784"/>
      <c r="AB22" s="784"/>
    </row>
    <row r="23" spans="2:28" ht="18.75" customHeight="1">
      <c r="D23" s="768">
        <v>5</v>
      </c>
      <c r="E23" s="773" t="s">
        <v>820</v>
      </c>
      <c r="F23" s="673"/>
      <c r="G23" s="673"/>
      <c r="H23" s="673"/>
      <c r="I23" s="762"/>
      <c r="J23" s="673"/>
      <c r="K23" s="777">
        <v>10</v>
      </c>
      <c r="L23" s="774" t="s">
        <v>830</v>
      </c>
      <c r="M23" s="673"/>
      <c r="N23" s="673"/>
      <c r="O23" s="673"/>
      <c r="P23" s="673"/>
      <c r="Q23" s="673"/>
      <c r="R23" s="673"/>
      <c r="S23" s="673"/>
      <c r="T23" s="673"/>
      <c r="U23" s="673"/>
      <c r="V23" s="673"/>
      <c r="W23" s="673"/>
      <c r="X23" s="673"/>
      <c r="Y23" s="673"/>
      <c r="Z23" s="673"/>
    </row>
    <row r="24" spans="2:28" ht="88.15" customHeight="1">
      <c r="D24" s="770"/>
      <c r="E24" s="2367" t="s">
        <v>832</v>
      </c>
      <c r="F24" s="2367"/>
      <c r="G24" s="2367"/>
      <c r="H24" s="2367"/>
      <c r="I24" s="766"/>
      <c r="J24" s="760"/>
      <c r="K24" s="589"/>
      <c r="L24" s="2373" t="s">
        <v>831</v>
      </c>
      <c r="M24" s="2373"/>
      <c r="N24" s="2373"/>
      <c r="O24" s="2373"/>
      <c r="P24" s="2373"/>
      <c r="Q24" s="2373"/>
      <c r="R24" s="2373"/>
      <c r="S24" s="2373"/>
      <c r="T24" s="2373"/>
      <c r="U24" s="783"/>
      <c r="V24" s="783"/>
      <c r="W24" s="783"/>
      <c r="X24" s="783"/>
      <c r="Y24" s="783"/>
      <c r="Z24" s="783"/>
      <c r="AA24" s="783"/>
      <c r="AB24" s="783"/>
    </row>
    <row r="25" spans="2:28" ht="13.5" customHeight="1">
      <c r="D25" s="123"/>
      <c r="E25" s="435"/>
      <c r="F25" s="435"/>
      <c r="G25" s="435"/>
      <c r="I25" s="123"/>
      <c r="J25" s="123"/>
      <c r="K25" s="123"/>
      <c r="L25" s="123"/>
      <c r="M25" s="123"/>
      <c r="N25" s="124"/>
      <c r="O25" s="124"/>
      <c r="P25" s="124"/>
      <c r="Q25" s="102"/>
      <c r="R25" s="102"/>
      <c r="S25" s="102"/>
      <c r="T25" s="102"/>
    </row>
    <row r="26" spans="2:28" ht="16.5" customHeight="1">
      <c r="D26" s="808" t="s">
        <v>821</v>
      </c>
      <c r="E26" s="588"/>
      <c r="G26" s="435"/>
      <c r="I26" s="123"/>
      <c r="J26" s="123"/>
      <c r="Q26" s="127"/>
      <c r="R26" s="124" t="s">
        <v>339</v>
      </c>
      <c r="S26" s="127"/>
      <c r="T26" s="124" t="s">
        <v>340</v>
      </c>
      <c r="U26" s="587"/>
      <c r="W26" s="124"/>
    </row>
    <row r="27" spans="2:28" ht="9.75" customHeight="1">
      <c r="B27" s="89"/>
      <c r="C27" s="89"/>
      <c r="D27" s="770"/>
      <c r="E27" s="588"/>
      <c r="G27" s="435"/>
      <c r="I27" s="123"/>
      <c r="J27" s="123"/>
      <c r="K27" s="123"/>
      <c r="L27" s="123"/>
      <c r="Q27" s="123"/>
      <c r="R27" s="123"/>
      <c r="S27" s="102"/>
      <c r="T27" s="102"/>
      <c r="U27" s="102"/>
      <c r="W27" s="102"/>
    </row>
    <row r="28" spans="2:28" ht="16.5" customHeight="1">
      <c r="D28" s="808" t="s">
        <v>822</v>
      </c>
      <c r="E28" s="592"/>
      <c r="G28" s="88"/>
      <c r="H28" s="88"/>
      <c r="I28" s="88"/>
      <c r="J28" s="88"/>
      <c r="Q28" s="127"/>
      <c r="R28" s="124" t="s">
        <v>339</v>
      </c>
      <c r="S28" s="127"/>
      <c r="T28" s="124" t="s">
        <v>340</v>
      </c>
      <c r="U28" s="587"/>
      <c r="W28" s="124"/>
    </row>
    <row r="29" spans="2:28" ht="16.5" customHeight="1">
      <c r="D29" s="808"/>
      <c r="E29" s="592"/>
      <c r="G29" s="88"/>
      <c r="H29" s="88"/>
      <c r="I29" s="88"/>
      <c r="J29" s="88"/>
      <c r="R29" s="587"/>
      <c r="S29" s="124"/>
      <c r="T29" s="124"/>
      <c r="U29" s="587"/>
      <c r="V29" s="587"/>
      <c r="W29" s="124"/>
    </row>
    <row r="30" spans="2:28" ht="16.5" customHeight="1">
      <c r="D30" s="808" t="s">
        <v>341</v>
      </c>
      <c r="E30" s="592"/>
      <c r="G30" s="88"/>
      <c r="H30" s="88"/>
      <c r="I30" s="88"/>
      <c r="J30" s="88"/>
      <c r="R30" s="587"/>
      <c r="S30" s="124"/>
      <c r="T30" s="124"/>
      <c r="U30" s="587"/>
      <c r="V30" s="587"/>
      <c r="W30" s="124"/>
    </row>
    <row r="31" spans="2:28" ht="16.5" customHeight="1">
      <c r="D31" s="2352"/>
      <c r="E31" s="2352"/>
      <c r="F31" s="2352"/>
      <c r="G31" s="2352"/>
      <c r="H31" s="2352"/>
      <c r="I31" s="2352"/>
      <c r="J31" s="2352"/>
      <c r="K31" s="2352"/>
      <c r="L31" s="2352"/>
      <c r="M31" s="2352"/>
      <c r="N31" s="2352"/>
      <c r="O31" s="2352"/>
      <c r="P31" s="2352"/>
      <c r="Q31" s="2352"/>
      <c r="R31" s="2352"/>
      <c r="S31" s="2352"/>
      <c r="T31" s="2352"/>
      <c r="U31" s="820"/>
      <c r="V31" s="820"/>
      <c r="W31" s="820"/>
    </row>
    <row r="32" spans="2:28" ht="16.5" customHeight="1">
      <c r="D32" s="2352"/>
      <c r="E32" s="2352"/>
      <c r="F32" s="2352"/>
      <c r="G32" s="2352"/>
      <c r="H32" s="2352"/>
      <c r="I32" s="2352"/>
      <c r="J32" s="2352"/>
      <c r="K32" s="2352"/>
      <c r="L32" s="2352"/>
      <c r="M32" s="2352"/>
      <c r="N32" s="2352"/>
      <c r="O32" s="2352"/>
      <c r="P32" s="2352"/>
      <c r="Q32" s="2352"/>
      <c r="R32" s="2352"/>
      <c r="S32" s="2352"/>
      <c r="T32" s="2352"/>
      <c r="U32" s="820"/>
      <c r="V32" s="820"/>
      <c r="W32" s="820"/>
    </row>
    <row r="33" spans="2:25" ht="16.5" customHeight="1">
      <c r="D33" s="2352"/>
      <c r="E33" s="2352"/>
      <c r="F33" s="2352"/>
      <c r="G33" s="2352"/>
      <c r="H33" s="2352"/>
      <c r="I33" s="2352"/>
      <c r="J33" s="2352"/>
      <c r="K33" s="2352"/>
      <c r="L33" s="2352"/>
      <c r="M33" s="2352"/>
      <c r="N33" s="2352"/>
      <c r="O33" s="2352"/>
      <c r="P33" s="2352"/>
      <c r="Q33" s="2352"/>
      <c r="R33" s="2352"/>
      <c r="S33" s="2352"/>
      <c r="T33" s="2352"/>
      <c r="U33" s="820"/>
      <c r="V33" s="820"/>
      <c r="W33" s="820"/>
    </row>
    <row r="34" spans="2:25" ht="18.75" customHeight="1">
      <c r="B34" s="121"/>
      <c r="C34" s="121"/>
      <c r="D34" s="2352"/>
      <c r="E34" s="2352"/>
      <c r="F34" s="2352"/>
      <c r="G34" s="2352"/>
      <c r="H34" s="2352"/>
      <c r="I34" s="2352"/>
      <c r="J34" s="2352"/>
      <c r="K34" s="2352"/>
      <c r="L34" s="2352"/>
      <c r="M34" s="2352"/>
      <c r="N34" s="2352"/>
      <c r="O34" s="2352"/>
      <c r="P34" s="2352"/>
      <c r="Q34" s="2352"/>
      <c r="R34" s="2352"/>
      <c r="S34" s="2352"/>
      <c r="T34" s="2352"/>
      <c r="U34" s="820"/>
      <c r="V34" s="820"/>
      <c r="W34" s="820"/>
    </row>
    <row r="35" spans="2:25" ht="15.75" customHeight="1">
      <c r="D35" s="2352"/>
      <c r="E35" s="2352"/>
      <c r="F35" s="2352"/>
      <c r="G35" s="2352"/>
      <c r="H35" s="2352"/>
      <c r="I35" s="2352"/>
      <c r="J35" s="2352"/>
      <c r="K35" s="2352"/>
      <c r="L35" s="2352"/>
      <c r="M35" s="2352"/>
      <c r="N35" s="2352"/>
      <c r="O35" s="2352"/>
      <c r="P35" s="2352"/>
      <c r="Q35" s="2352"/>
      <c r="R35" s="2352"/>
      <c r="S35" s="2352"/>
      <c r="T35" s="2352"/>
      <c r="U35" s="820"/>
      <c r="V35" s="820"/>
      <c r="W35" s="820"/>
    </row>
    <row r="36" spans="2:25" ht="15.75" customHeight="1">
      <c r="D36" s="770"/>
      <c r="E36" s="770"/>
      <c r="F36" s="770"/>
      <c r="G36" s="770"/>
      <c r="H36" s="770"/>
      <c r="I36" s="770"/>
      <c r="J36" s="770"/>
      <c r="K36" s="770"/>
      <c r="L36" s="770"/>
      <c r="M36" s="770"/>
      <c r="N36" s="770"/>
      <c r="O36" s="770"/>
      <c r="P36" s="770"/>
      <c r="Q36" s="770"/>
      <c r="R36" s="770"/>
      <c r="S36" s="770"/>
      <c r="T36" s="770"/>
      <c r="U36" s="770"/>
      <c r="V36" s="770"/>
      <c r="W36" s="770"/>
    </row>
    <row r="37" spans="2:25" ht="40.15" customHeight="1">
      <c r="D37" s="1722" t="s">
        <v>848</v>
      </c>
      <c r="E37" s="1722"/>
      <c r="F37" s="1722"/>
      <c r="G37" s="1722"/>
      <c r="H37" s="1722"/>
      <c r="I37" s="1722"/>
      <c r="J37" s="1722"/>
      <c r="K37" s="1722"/>
      <c r="L37" s="1722"/>
      <c r="M37" s="1722"/>
      <c r="N37" s="1722"/>
      <c r="O37" s="1722"/>
      <c r="P37" s="1722"/>
      <c r="Q37" s="1722"/>
      <c r="R37" s="1722"/>
      <c r="S37" s="1722"/>
      <c r="T37" s="1722"/>
      <c r="U37" s="589"/>
      <c r="V37" s="589"/>
      <c r="W37" s="589"/>
    </row>
    <row r="38" spans="2:25" ht="40.5" customHeight="1">
      <c r="D38" s="1722" t="s">
        <v>843</v>
      </c>
      <c r="E38" s="1722"/>
      <c r="F38" s="1722"/>
      <c r="G38" s="1722"/>
      <c r="H38" s="1722"/>
      <c r="I38" s="1722"/>
      <c r="J38" s="1722"/>
      <c r="K38" s="1722"/>
      <c r="L38" s="1722"/>
      <c r="M38" s="1722"/>
      <c r="N38" s="1722"/>
      <c r="O38" s="1722"/>
      <c r="P38" s="1722"/>
      <c r="Q38" s="1722"/>
      <c r="R38" s="1722"/>
      <c r="S38" s="1722"/>
      <c r="T38" s="1722"/>
      <c r="U38" s="589"/>
      <c r="V38" s="795"/>
    </row>
    <row r="39" spans="2:25" ht="22.9" customHeight="1">
      <c r="D39" s="2368" t="s">
        <v>880</v>
      </c>
      <c r="E39" s="2368"/>
      <c r="F39" s="2368"/>
      <c r="G39" s="2368"/>
      <c r="H39" s="2368"/>
      <c r="I39" s="2368"/>
      <c r="J39" s="2368"/>
      <c r="K39" s="2368"/>
      <c r="L39" s="2368"/>
      <c r="M39" s="2368"/>
      <c r="N39" s="2368"/>
      <c r="O39" s="2368"/>
      <c r="P39" s="2368"/>
      <c r="Q39" s="2368"/>
      <c r="R39" s="2368"/>
      <c r="S39" s="2368"/>
      <c r="T39" s="2368"/>
      <c r="U39" s="2368"/>
      <c r="V39" s="795"/>
    </row>
    <row r="40" spans="2:25" ht="15.75" customHeight="1">
      <c r="D40" s="2343" t="s">
        <v>841</v>
      </c>
      <c r="E40" s="2344"/>
      <c r="F40" s="2344"/>
      <c r="G40" s="2345"/>
      <c r="H40" s="706"/>
      <c r="I40" s="706"/>
      <c r="J40" s="2343" t="s">
        <v>842</v>
      </c>
      <c r="K40" s="2344"/>
      <c r="L40" s="2344"/>
      <c r="M40" s="2344"/>
      <c r="N40" s="2344"/>
      <c r="O40" s="2344"/>
      <c r="P40" s="2344"/>
      <c r="Q40" s="2344"/>
      <c r="R40" s="2344"/>
      <c r="S40" s="2345"/>
      <c r="T40" s="813"/>
    </row>
    <row r="41" spans="2:25" ht="10.5" customHeight="1">
      <c r="D41" s="810"/>
      <c r="E41" s="436"/>
      <c r="F41" s="436"/>
      <c r="G41" s="811"/>
      <c r="H41" s="436"/>
      <c r="I41" s="436"/>
      <c r="J41" s="2346"/>
      <c r="K41" s="2347"/>
      <c r="L41" s="2347"/>
      <c r="M41" s="2347"/>
      <c r="N41" s="2347"/>
      <c r="O41" s="2347"/>
      <c r="P41" s="2347"/>
      <c r="Q41" s="2347"/>
      <c r="R41" s="2347"/>
      <c r="S41" s="2348"/>
      <c r="T41" s="813"/>
    </row>
    <row r="42" spans="2:25" ht="15.75" customHeight="1">
      <c r="D42" s="135"/>
      <c r="E42" s="136"/>
      <c r="F42" s="136"/>
      <c r="G42" s="137"/>
      <c r="H42" s="136"/>
      <c r="I42" s="136"/>
      <c r="J42" s="2346"/>
      <c r="K42" s="2347"/>
      <c r="L42" s="2347"/>
      <c r="M42" s="2347"/>
      <c r="N42" s="2347"/>
      <c r="O42" s="2347"/>
      <c r="P42" s="2347"/>
      <c r="Q42" s="2347"/>
      <c r="R42" s="2347"/>
      <c r="S42" s="2348"/>
      <c r="T42" s="813"/>
    </row>
    <row r="43" spans="2:25" ht="19.5" customHeight="1">
      <c r="D43" s="138"/>
      <c r="E43" s="144"/>
      <c r="G43" s="139"/>
      <c r="H43" s="144"/>
      <c r="I43" s="144"/>
      <c r="J43" s="2346"/>
      <c r="K43" s="2347"/>
      <c r="L43" s="2347"/>
      <c r="M43" s="2347"/>
      <c r="N43" s="2347"/>
      <c r="O43" s="2347"/>
      <c r="P43" s="2347"/>
      <c r="Q43" s="2347"/>
      <c r="R43" s="2347"/>
      <c r="S43" s="2348"/>
      <c r="T43" s="813"/>
    </row>
    <row r="44" spans="2:25" ht="18.75" customHeight="1">
      <c r="D44" s="135"/>
      <c r="E44" s="136"/>
      <c r="F44" s="136"/>
      <c r="G44" s="137"/>
      <c r="H44" s="144"/>
      <c r="I44" s="136"/>
      <c r="J44" s="2346"/>
      <c r="K44" s="2347"/>
      <c r="L44" s="2347"/>
      <c r="M44" s="2347"/>
      <c r="N44" s="2347"/>
      <c r="O44" s="2347"/>
      <c r="P44" s="2347"/>
      <c r="Q44" s="2347"/>
      <c r="R44" s="2347"/>
      <c r="S44" s="2348"/>
      <c r="T44" s="813"/>
    </row>
    <row r="45" spans="2:25" ht="15" customHeight="1">
      <c r="D45" s="138"/>
      <c r="E45" s="144"/>
      <c r="F45" s="144"/>
      <c r="G45" s="139"/>
      <c r="H45" s="144"/>
      <c r="I45" s="144"/>
      <c r="J45" s="2346"/>
      <c r="K45" s="2347"/>
      <c r="L45" s="2347"/>
      <c r="M45" s="2347"/>
      <c r="N45" s="2347"/>
      <c r="O45" s="2347"/>
      <c r="P45" s="2347"/>
      <c r="Q45" s="2347"/>
      <c r="R45" s="2347"/>
      <c r="S45" s="2348"/>
      <c r="T45" s="813"/>
    </row>
    <row r="46" spans="2:25" ht="15" customHeight="1">
      <c r="D46" s="812"/>
      <c r="E46" s="142"/>
      <c r="F46" s="142"/>
      <c r="G46" s="438"/>
      <c r="H46" s="144"/>
      <c r="I46" s="144"/>
      <c r="J46" s="2349"/>
      <c r="K46" s="2350"/>
      <c r="L46" s="2350"/>
      <c r="M46" s="2350"/>
      <c r="N46" s="2350"/>
      <c r="O46" s="2350"/>
      <c r="P46" s="2350"/>
      <c r="Q46" s="2350"/>
      <c r="R46" s="2350"/>
      <c r="S46" s="2351"/>
      <c r="T46" s="813"/>
    </row>
    <row r="47" spans="2:25" ht="15" customHeight="1">
      <c r="D47" s="144"/>
      <c r="E47" s="144"/>
      <c r="F47" s="144"/>
      <c r="G47" s="144"/>
      <c r="H47" s="144"/>
      <c r="I47" s="144"/>
      <c r="J47" s="144"/>
      <c r="K47" s="144"/>
      <c r="L47" s="144"/>
      <c r="M47" s="144"/>
      <c r="N47" s="144"/>
      <c r="O47" s="144"/>
      <c r="P47" s="144"/>
      <c r="Q47" s="144"/>
      <c r="R47" s="144"/>
      <c r="S47" s="144"/>
      <c r="T47" s="144"/>
      <c r="Y47" s="437"/>
    </row>
    <row r="48" spans="2:25" ht="45" customHeight="1">
      <c r="B48" s="2340" t="s">
        <v>342</v>
      </c>
      <c r="C48" s="2340"/>
      <c r="D48" s="2340"/>
      <c r="E48" s="2340"/>
      <c r="F48" s="2340"/>
      <c r="G48" s="2340"/>
      <c r="H48" s="2340"/>
      <c r="I48" s="2340"/>
      <c r="J48" s="2340"/>
      <c r="K48" s="2340"/>
      <c r="L48" s="2340"/>
      <c r="M48" s="2340"/>
      <c r="N48" s="2340"/>
      <c r="O48" s="2340"/>
      <c r="P48" s="2340"/>
      <c r="Q48" s="2340"/>
      <c r="R48" s="2340"/>
      <c r="S48" s="2340"/>
      <c r="T48" s="2340"/>
      <c r="U48" s="2340"/>
      <c r="V48" s="818"/>
    </row>
    <row r="49" spans="3:23" ht="39" customHeight="1"/>
    <row r="50" spans="3:23" ht="26.25">
      <c r="C50" s="823" t="s">
        <v>847</v>
      </c>
      <c r="D50" s="823"/>
      <c r="E50" s="823"/>
      <c r="F50" s="823"/>
      <c r="G50" s="823"/>
      <c r="H50" s="823"/>
      <c r="I50" s="823"/>
      <c r="J50" s="823"/>
      <c r="K50" s="823"/>
      <c r="L50" s="823"/>
      <c r="M50" s="823"/>
      <c r="N50" s="823"/>
      <c r="O50" s="823"/>
      <c r="P50" s="823"/>
      <c r="Q50" s="823"/>
      <c r="R50" s="823"/>
      <c r="S50" s="823"/>
      <c r="T50" s="823"/>
      <c r="U50" s="823"/>
      <c r="V50" s="792"/>
    </row>
    <row r="51" spans="3:23" ht="25.15" customHeight="1">
      <c r="D51" s="428"/>
      <c r="E51" s="428"/>
      <c r="F51" s="428"/>
      <c r="G51" s="428"/>
      <c r="H51" s="429"/>
      <c r="I51" s="430"/>
      <c r="J51" s="431"/>
      <c r="K51" s="431"/>
      <c r="L51" s="431"/>
      <c r="M51" s="431"/>
      <c r="N51" s="432"/>
      <c r="O51" s="432"/>
      <c r="P51" s="432"/>
      <c r="Q51" s="433"/>
      <c r="R51" s="108"/>
      <c r="S51" s="108"/>
      <c r="T51" s="108"/>
    </row>
    <row r="52" spans="3:23" ht="18.399999999999999" customHeight="1"/>
    <row r="53" spans="3:23" ht="23.25" customHeight="1">
      <c r="C53" s="788" t="s">
        <v>728</v>
      </c>
      <c r="D53" s="31"/>
      <c r="E53" s="821"/>
      <c r="F53" s="2356" t="str">
        <f>'1) INTRODUCIR DATOS'!F8&amp;" "&amp;'1) INTRODUCIR DATOS'!F9</f>
        <v>PEREZ GARCIA</v>
      </c>
      <c r="G53" s="2356"/>
      <c r="H53" s="2356"/>
      <c r="I53" s="2374" t="s">
        <v>729</v>
      </c>
      <c r="J53" s="2374"/>
      <c r="K53" s="2374"/>
      <c r="L53" s="822"/>
      <c r="M53" s="2369" t="str">
        <f>'1) INTRODUCIR DATOS'!F7</f>
        <v>RENE ANTONIO</v>
      </c>
      <c r="N53" s="2369"/>
      <c r="O53" s="2369"/>
      <c r="P53" s="2369"/>
      <c r="Q53" s="2369"/>
      <c r="R53" s="2369"/>
      <c r="S53" s="2369"/>
      <c r="T53" s="2369"/>
      <c r="U53" s="673"/>
      <c r="V53" s="673"/>
      <c r="W53" s="673"/>
    </row>
    <row r="54" spans="3:23" ht="9.75" customHeight="1">
      <c r="C54" s="788"/>
      <c r="D54" s="804"/>
      <c r="E54" s="804"/>
      <c r="F54" s="804"/>
      <c r="G54" s="804"/>
      <c r="H54" s="804"/>
      <c r="I54" s="738"/>
      <c r="J54" s="738"/>
      <c r="K54" s="738"/>
      <c r="L54" s="738"/>
      <c r="M54" s="738"/>
      <c r="N54" s="588"/>
      <c r="O54" s="588"/>
      <c r="P54" s="588"/>
      <c r="Q54" s="588"/>
      <c r="R54" s="588"/>
      <c r="S54" s="588"/>
      <c r="T54" s="588"/>
      <c r="U54" s="588"/>
      <c r="V54" s="588"/>
      <c r="W54" s="588"/>
    </row>
    <row r="55" spans="3:23" ht="23.25" customHeight="1">
      <c r="C55" s="788" t="s">
        <v>336</v>
      </c>
      <c r="D55" s="31"/>
      <c r="E55" s="821"/>
      <c r="F55" s="2356" t="str">
        <f>IF('1) INTRODUCIR DATOS'!F18="","",'1) INTRODUCIR DATOS'!F18)</f>
        <v>TRAFIC Furgón [TRU]</v>
      </c>
      <c r="G55" s="2356"/>
      <c r="H55" s="2356"/>
      <c r="I55" s="2374" t="s">
        <v>337</v>
      </c>
      <c r="J55" s="2374"/>
      <c r="K55" s="2374"/>
      <c r="L55" s="822"/>
      <c r="M55" s="2370" t="str">
        <f>IF('1) INTRODUCIR DATOS'!F21="","",'1) INTRODUCIR DATOS'!F21)</f>
        <v/>
      </c>
      <c r="N55" s="2370"/>
      <c r="O55" s="2370"/>
      <c r="P55" s="2370"/>
      <c r="Q55" s="2370"/>
      <c r="R55" s="2370"/>
      <c r="S55" s="2370"/>
      <c r="T55" s="2370"/>
      <c r="U55" s="673"/>
      <c r="V55" s="673"/>
      <c r="W55" s="673"/>
    </row>
    <row r="56" spans="3:23" ht="9.75" customHeight="1">
      <c r="C56" s="788"/>
      <c r="D56" s="804"/>
      <c r="E56" s="804"/>
      <c r="F56" s="804"/>
      <c r="G56" s="804"/>
      <c r="H56" s="804"/>
      <c r="I56" s="738"/>
      <c r="J56" s="738"/>
      <c r="K56" s="738"/>
      <c r="L56" s="738"/>
      <c r="M56" s="738"/>
      <c r="N56" s="588"/>
      <c r="O56" s="588"/>
      <c r="P56" s="588"/>
      <c r="Q56" s="588"/>
      <c r="R56" s="588"/>
      <c r="S56" s="588"/>
      <c r="T56" s="588"/>
      <c r="U56" s="588"/>
      <c r="V56" s="588"/>
      <c r="W56" s="588"/>
    </row>
    <row r="57" spans="3:23" ht="23.25" customHeight="1">
      <c r="C57" s="2342" t="s">
        <v>838</v>
      </c>
      <c r="D57" s="2342"/>
      <c r="E57" s="2342"/>
      <c r="F57" s="2342"/>
      <c r="G57" s="2341">
        <f>'1) INTRODUCIR DATOS'!F26</f>
        <v>0</v>
      </c>
      <c r="H57" s="2341"/>
      <c r="I57" s="806"/>
      <c r="J57" s="2377" t="s">
        <v>839</v>
      </c>
      <c r="K57" s="2377"/>
      <c r="L57" s="806"/>
      <c r="M57" s="2371">
        <f>M10</f>
        <v>0</v>
      </c>
      <c r="N57" s="2371"/>
      <c r="O57" s="2371"/>
      <c r="P57" s="2371"/>
      <c r="Q57" s="2371"/>
      <c r="R57" s="2371"/>
      <c r="S57" s="2371"/>
      <c r="T57" s="2371"/>
      <c r="U57" s="815"/>
      <c r="V57" s="815"/>
      <c r="W57" s="815"/>
    </row>
    <row r="58" spans="3:23" ht="9.75" customHeight="1">
      <c r="D58" s="609"/>
      <c r="E58" s="98"/>
      <c r="F58" s="113"/>
      <c r="G58" s="113"/>
      <c r="H58" s="146"/>
      <c r="I58" s="146"/>
      <c r="J58" s="146"/>
      <c r="K58" s="146"/>
      <c r="L58" s="146"/>
      <c r="M58" s="146"/>
      <c r="N58" s="146"/>
      <c r="O58" s="146"/>
      <c r="P58" s="146"/>
    </row>
    <row r="59" spans="3:23" ht="27" customHeight="1">
      <c r="D59" s="102"/>
    </row>
    <row r="60" spans="3:23" ht="18.75">
      <c r="C60" s="758" t="s">
        <v>338</v>
      </c>
      <c r="E60" s="89"/>
      <c r="F60" s="89"/>
      <c r="G60" s="89"/>
      <c r="H60" s="89"/>
      <c r="I60" s="89"/>
      <c r="J60" s="89"/>
      <c r="K60" s="89"/>
      <c r="L60" s="89"/>
      <c r="M60" s="89"/>
      <c r="N60" s="89"/>
      <c r="O60" s="89"/>
      <c r="P60" s="89"/>
      <c r="Q60" s="89"/>
      <c r="R60" s="89"/>
      <c r="S60" s="89"/>
      <c r="T60" s="89"/>
    </row>
    <row r="61" spans="3:23" ht="12.75" customHeight="1"/>
    <row r="62" spans="3:23" ht="18.75" customHeight="1">
      <c r="D62" s="768">
        <v>1</v>
      </c>
      <c r="E62" s="767" t="s">
        <v>812</v>
      </c>
      <c r="F62" s="737"/>
      <c r="G62" s="737"/>
      <c r="H62" s="737"/>
      <c r="I62" s="761"/>
      <c r="J62" s="673"/>
      <c r="K62" s="776">
        <v>6</v>
      </c>
      <c r="L62" s="767" t="s">
        <v>825</v>
      </c>
      <c r="M62" s="737"/>
      <c r="N62" s="737"/>
      <c r="O62" s="737"/>
      <c r="P62" s="737"/>
      <c r="Q62" s="737"/>
      <c r="R62" s="737"/>
      <c r="S62" s="737"/>
      <c r="T62" s="737"/>
    </row>
    <row r="63" spans="3:23" ht="18" customHeight="1">
      <c r="D63" s="770"/>
      <c r="E63" s="769" t="s">
        <v>818</v>
      </c>
      <c r="F63" s="737"/>
      <c r="G63" s="737"/>
      <c r="H63" s="737"/>
      <c r="I63" s="761"/>
      <c r="J63" s="673"/>
      <c r="K63" s="737"/>
      <c r="L63" s="737"/>
      <c r="M63" s="737"/>
      <c r="N63" s="737"/>
      <c r="O63" s="737"/>
      <c r="P63" s="737"/>
      <c r="Q63" s="737"/>
      <c r="R63" s="737"/>
      <c r="S63" s="737"/>
      <c r="T63" s="737"/>
    </row>
    <row r="64" spans="3:23" ht="18.75" customHeight="1">
      <c r="D64" s="768">
        <v>2</v>
      </c>
      <c r="E64" s="773" t="s">
        <v>813</v>
      </c>
      <c r="F64" s="673"/>
      <c r="G64" s="673"/>
      <c r="H64" s="673"/>
      <c r="I64" s="762"/>
      <c r="J64" s="673"/>
      <c r="K64" s="777">
        <v>7</v>
      </c>
      <c r="L64" s="2353" t="s">
        <v>823</v>
      </c>
      <c r="M64" s="2353"/>
      <c r="N64" s="2353"/>
      <c r="O64" s="2353"/>
      <c r="P64" s="2353"/>
      <c r="Q64" s="2353"/>
      <c r="R64" s="2353"/>
      <c r="S64" s="2353"/>
      <c r="T64" s="794"/>
    </row>
    <row r="65" spans="2:23" ht="31.15" customHeight="1">
      <c r="D65" s="770"/>
      <c r="E65" s="2354" t="s">
        <v>819</v>
      </c>
      <c r="F65" s="2354"/>
      <c r="G65" s="2354"/>
      <c r="H65" s="2354"/>
      <c r="I65" s="763"/>
      <c r="J65" s="737"/>
      <c r="K65" s="737"/>
      <c r="L65" s="2355" t="s">
        <v>824</v>
      </c>
      <c r="M65" s="2355"/>
      <c r="N65" s="2355"/>
      <c r="O65" s="2355"/>
      <c r="P65" s="2355"/>
      <c r="Q65" s="2355"/>
      <c r="R65" s="2355"/>
      <c r="S65" s="2355"/>
      <c r="T65" s="793"/>
    </row>
    <row r="66" spans="2:23" ht="18.75" customHeight="1">
      <c r="D66" s="768">
        <v>3</v>
      </c>
      <c r="E66" s="773" t="s">
        <v>814</v>
      </c>
      <c r="F66" s="673"/>
      <c r="G66" s="673"/>
      <c r="H66" s="673"/>
      <c r="I66" s="762"/>
      <c r="J66" s="673"/>
      <c r="K66" s="777">
        <v>8</v>
      </c>
      <c r="L66" s="773" t="s">
        <v>826</v>
      </c>
      <c r="M66" s="673"/>
      <c r="N66" s="673"/>
      <c r="O66" s="673"/>
      <c r="P66" s="673"/>
      <c r="Q66" s="673"/>
      <c r="R66" s="673"/>
      <c r="S66" s="673"/>
      <c r="T66" s="673"/>
    </row>
    <row r="67" spans="2:23" ht="37.9" customHeight="1">
      <c r="D67" s="770"/>
      <c r="E67" s="778" t="s">
        <v>815</v>
      </c>
      <c r="F67" s="588"/>
      <c r="G67" s="588"/>
      <c r="H67" s="588"/>
      <c r="I67" s="764"/>
      <c r="J67" s="588"/>
      <c r="K67" s="588"/>
      <c r="L67" s="2372" t="s">
        <v>827</v>
      </c>
      <c r="M67" s="2372"/>
      <c r="N67" s="2372"/>
      <c r="O67" s="2372"/>
      <c r="P67" s="2372"/>
      <c r="Q67" s="2372"/>
      <c r="R67" s="2372"/>
      <c r="S67" s="2372"/>
      <c r="T67" s="2372"/>
      <c r="U67" s="783"/>
      <c r="V67" s="783"/>
      <c r="W67" s="783"/>
    </row>
    <row r="68" spans="2:23" ht="18.75" customHeight="1">
      <c r="D68" s="768">
        <v>4</v>
      </c>
      <c r="E68" s="774" t="s">
        <v>816</v>
      </c>
      <c r="F68" s="673"/>
      <c r="G68" s="673"/>
      <c r="H68" s="673"/>
      <c r="I68" s="762"/>
      <c r="J68" s="673"/>
      <c r="K68" s="777">
        <v>9</v>
      </c>
      <c r="L68" s="773" t="s">
        <v>828</v>
      </c>
      <c r="M68" s="673"/>
      <c r="N68" s="673"/>
      <c r="O68" s="673"/>
      <c r="P68" s="673"/>
      <c r="Q68" s="673"/>
      <c r="R68" s="673"/>
      <c r="S68" s="673"/>
      <c r="T68" s="673"/>
    </row>
    <row r="69" spans="2:23" ht="40.5" customHeight="1">
      <c r="D69" s="771"/>
      <c r="E69" s="775" t="s">
        <v>817</v>
      </c>
      <c r="F69" s="739"/>
      <c r="G69" s="739"/>
      <c r="H69" s="739"/>
      <c r="I69" s="765"/>
      <c r="J69" s="739"/>
      <c r="K69" s="739"/>
      <c r="L69" s="2355" t="s">
        <v>829</v>
      </c>
      <c r="M69" s="2355"/>
      <c r="N69" s="2355"/>
      <c r="O69" s="2355"/>
      <c r="P69" s="2355"/>
      <c r="Q69" s="2355"/>
      <c r="R69" s="2355"/>
      <c r="S69" s="2355"/>
      <c r="T69" s="2355"/>
      <c r="U69" s="809"/>
      <c r="V69" s="809"/>
      <c r="W69" s="809"/>
    </row>
    <row r="70" spans="2:23" ht="18.75" customHeight="1">
      <c r="D70" s="768">
        <v>5</v>
      </c>
      <c r="E70" s="773" t="s">
        <v>820</v>
      </c>
      <c r="F70" s="673"/>
      <c r="G70" s="673"/>
      <c r="H70" s="673"/>
      <c r="I70" s="762"/>
      <c r="J70" s="673"/>
      <c r="K70" s="777">
        <v>10</v>
      </c>
      <c r="L70" s="774" t="s">
        <v>830</v>
      </c>
      <c r="M70" s="673"/>
      <c r="N70" s="673"/>
      <c r="O70" s="673"/>
      <c r="P70" s="673"/>
      <c r="Q70" s="673"/>
      <c r="R70" s="673"/>
      <c r="S70" s="673"/>
      <c r="T70" s="673"/>
    </row>
    <row r="71" spans="2:23" ht="84" customHeight="1">
      <c r="D71" s="770"/>
      <c r="E71" s="2367" t="s">
        <v>832</v>
      </c>
      <c r="F71" s="2367"/>
      <c r="G71" s="2367"/>
      <c r="H71" s="2367"/>
      <c r="I71" s="766"/>
      <c r="J71" s="760"/>
      <c r="K71" s="589"/>
      <c r="L71" s="2373" t="s">
        <v>831</v>
      </c>
      <c r="M71" s="2373"/>
      <c r="N71" s="2373"/>
      <c r="O71" s="2373"/>
      <c r="P71" s="2373"/>
      <c r="Q71" s="2373"/>
      <c r="R71" s="2373"/>
      <c r="S71" s="2373"/>
      <c r="T71" s="2373"/>
      <c r="U71" s="783"/>
      <c r="V71" s="783"/>
      <c r="W71" s="783"/>
    </row>
    <row r="72" spans="2:23" ht="13.5" customHeight="1">
      <c r="D72" s="123"/>
      <c r="E72" s="435"/>
      <c r="F72" s="435"/>
      <c r="G72" s="435"/>
      <c r="I72" s="123"/>
      <c r="J72" s="123"/>
      <c r="K72" s="123"/>
      <c r="L72" s="123"/>
      <c r="M72" s="123"/>
      <c r="N72" s="124"/>
      <c r="O72" s="124"/>
      <c r="P72" s="124"/>
      <c r="Q72" s="102"/>
      <c r="R72" s="102"/>
      <c r="S72" s="102"/>
      <c r="T72" s="102"/>
    </row>
    <row r="73" spans="2:23" ht="13.5" customHeight="1">
      <c r="D73" s="123"/>
      <c r="E73" s="435"/>
      <c r="F73" s="435"/>
      <c r="G73" s="435"/>
      <c r="I73" s="123"/>
      <c r="J73" s="123"/>
      <c r="K73" s="123"/>
      <c r="L73" s="123"/>
      <c r="M73" s="123"/>
      <c r="N73" s="124"/>
      <c r="O73" s="124"/>
      <c r="P73" s="124"/>
      <c r="Q73" s="102"/>
      <c r="R73" s="102"/>
      <c r="S73" s="102"/>
      <c r="T73" s="102"/>
    </row>
    <row r="74" spans="2:23" ht="16.5" customHeight="1">
      <c r="B74" s="89"/>
      <c r="C74" s="808" t="s">
        <v>821</v>
      </c>
      <c r="E74" s="435"/>
      <c r="F74" s="435"/>
      <c r="G74" s="435"/>
      <c r="I74" s="123"/>
      <c r="J74" s="123"/>
      <c r="K74" s="123"/>
      <c r="L74" s="123"/>
      <c r="M74" s="595"/>
      <c r="N74" s="124"/>
      <c r="O74" s="124"/>
      <c r="P74" s="124"/>
      <c r="Q74" s="127"/>
      <c r="R74" s="124" t="s">
        <v>339</v>
      </c>
      <c r="S74" s="127"/>
      <c r="T74" s="124" t="s">
        <v>340</v>
      </c>
      <c r="U74" s="124"/>
      <c r="V74" s="124"/>
    </row>
    <row r="75" spans="2:23" ht="9.75" customHeight="1">
      <c r="B75" s="89"/>
      <c r="C75" s="770"/>
      <c r="E75" s="435"/>
      <c r="F75" s="435"/>
      <c r="G75" s="435"/>
      <c r="I75" s="123"/>
      <c r="J75" s="123"/>
      <c r="K75" s="123"/>
      <c r="L75" s="123"/>
      <c r="M75" s="123"/>
      <c r="N75" s="123"/>
      <c r="O75" s="123"/>
      <c r="P75" s="123"/>
      <c r="Q75" s="123"/>
      <c r="R75" s="123"/>
      <c r="S75" s="102"/>
      <c r="T75" s="102"/>
      <c r="U75" s="102"/>
      <c r="V75" s="102"/>
    </row>
    <row r="76" spans="2:23" ht="16.5" customHeight="1">
      <c r="B76" s="79"/>
      <c r="C76" s="808" t="s">
        <v>822</v>
      </c>
      <c r="D76" s="88"/>
      <c r="E76" s="88"/>
      <c r="F76" s="88"/>
      <c r="G76" s="88"/>
      <c r="H76" s="88"/>
      <c r="I76" s="88"/>
      <c r="J76" s="88"/>
      <c r="K76" s="88"/>
      <c r="L76" s="88"/>
      <c r="M76" s="595"/>
      <c r="N76" s="124"/>
      <c r="O76" s="124"/>
      <c r="P76" s="124"/>
      <c r="Q76" s="127"/>
      <c r="R76" s="124" t="s">
        <v>339</v>
      </c>
      <c r="S76" s="127"/>
      <c r="T76" s="124" t="s">
        <v>340</v>
      </c>
      <c r="U76" s="124"/>
      <c r="V76" s="124"/>
    </row>
    <row r="77" spans="2:23" ht="18.75">
      <c r="B77" s="88"/>
      <c r="C77" s="88"/>
      <c r="D77" s="88"/>
      <c r="E77" s="88"/>
      <c r="F77" s="88"/>
      <c r="G77" s="88"/>
      <c r="H77" s="88"/>
      <c r="I77" s="88"/>
      <c r="J77" s="88"/>
      <c r="K77" s="123"/>
      <c r="L77" s="123"/>
      <c r="M77" s="123"/>
      <c r="N77" s="124"/>
      <c r="O77" s="124"/>
      <c r="P77" s="124"/>
      <c r="Q77" s="102"/>
      <c r="R77" s="102"/>
      <c r="S77" s="102"/>
      <c r="T77" s="102"/>
    </row>
    <row r="78" spans="2:23" ht="15.75" customHeight="1">
      <c r="D78" s="183" t="s">
        <v>341</v>
      </c>
      <c r="E78" s="144"/>
      <c r="F78" s="144"/>
      <c r="G78" s="144"/>
      <c r="H78" s="144"/>
      <c r="I78" s="144"/>
      <c r="J78" s="144"/>
      <c r="K78" s="144"/>
      <c r="L78" s="144"/>
      <c r="M78" s="144"/>
      <c r="N78" s="144"/>
      <c r="O78" s="144"/>
      <c r="P78" s="144"/>
      <c r="Q78" s="144"/>
      <c r="R78" s="144"/>
      <c r="S78" s="144"/>
      <c r="T78" s="144"/>
    </row>
    <row r="79" spans="2:23" ht="15.4" customHeight="1">
      <c r="C79" s="1816"/>
      <c r="D79" s="1816"/>
      <c r="E79" s="1816"/>
      <c r="F79" s="1816"/>
      <c r="G79" s="1816"/>
      <c r="H79" s="1816"/>
      <c r="I79" s="1816"/>
      <c r="J79" s="1816"/>
      <c r="K79" s="1816"/>
      <c r="L79" s="1816"/>
      <c r="M79" s="1816"/>
      <c r="N79" s="1816"/>
      <c r="O79" s="1816"/>
      <c r="P79" s="1816"/>
      <c r="Q79" s="1816"/>
      <c r="R79" s="1816"/>
      <c r="S79" s="1816"/>
      <c r="T79" s="1816"/>
    </row>
    <row r="80" spans="2:23" ht="15.4" customHeight="1">
      <c r="C80" s="1816"/>
      <c r="D80" s="1816"/>
      <c r="E80" s="1816"/>
      <c r="F80" s="1816"/>
      <c r="G80" s="1816"/>
      <c r="H80" s="1816"/>
      <c r="I80" s="1816"/>
      <c r="J80" s="1816"/>
      <c r="K80" s="1816"/>
      <c r="L80" s="1816"/>
      <c r="M80" s="1816"/>
      <c r="N80" s="1816"/>
      <c r="O80" s="1816"/>
      <c r="P80" s="1816"/>
      <c r="Q80" s="1816"/>
      <c r="R80" s="1816"/>
      <c r="S80" s="1816"/>
      <c r="T80" s="1816"/>
    </row>
    <row r="81" spans="2:22" ht="10.5" customHeight="1">
      <c r="C81" s="1816"/>
      <c r="D81" s="1816"/>
      <c r="E81" s="1816"/>
      <c r="F81" s="1816"/>
      <c r="G81" s="1816"/>
      <c r="H81" s="1816"/>
      <c r="I81" s="1816"/>
      <c r="J81" s="1816"/>
      <c r="K81" s="1816"/>
      <c r="L81" s="1816"/>
      <c r="M81" s="1816"/>
      <c r="N81" s="1816"/>
      <c r="O81" s="1816"/>
      <c r="P81" s="1816"/>
      <c r="Q81" s="1816"/>
      <c r="R81" s="1816"/>
      <c r="S81" s="1816"/>
      <c r="T81" s="1816"/>
    </row>
    <row r="82" spans="2:22" ht="15.75" customHeight="1">
      <c r="C82" s="1816"/>
      <c r="D82" s="1816"/>
      <c r="E82" s="1816"/>
      <c r="F82" s="1816"/>
      <c r="G82" s="1816"/>
      <c r="H82" s="1816"/>
      <c r="I82" s="1816"/>
      <c r="J82" s="1816"/>
      <c r="K82" s="1816"/>
      <c r="L82" s="1816"/>
      <c r="M82" s="1816"/>
      <c r="N82" s="1816"/>
      <c r="O82" s="1816"/>
      <c r="P82" s="1816"/>
      <c r="Q82" s="1816"/>
      <c r="R82" s="1816"/>
      <c r="S82" s="1816"/>
      <c r="T82" s="1816"/>
    </row>
    <row r="83" spans="2:22" ht="13.9" customHeight="1">
      <c r="C83" s="1816"/>
      <c r="D83" s="1816"/>
      <c r="E83" s="1816"/>
      <c r="F83" s="1816"/>
      <c r="G83" s="1816"/>
      <c r="H83" s="1816"/>
      <c r="I83" s="1816"/>
      <c r="J83" s="1816"/>
      <c r="K83" s="1816"/>
      <c r="L83" s="1816"/>
      <c r="M83" s="1816"/>
      <c r="N83" s="1816"/>
      <c r="O83" s="1816"/>
      <c r="P83" s="1816"/>
      <c r="Q83" s="1816"/>
      <c r="R83" s="1816"/>
      <c r="S83" s="1816"/>
      <c r="T83" s="1816"/>
    </row>
    <row r="84" spans="2:22" ht="19.5" customHeight="1">
      <c r="C84" s="1816"/>
      <c r="D84" s="1816"/>
      <c r="E84" s="1816"/>
      <c r="F84" s="1816"/>
      <c r="G84" s="1816"/>
      <c r="H84" s="1816"/>
      <c r="I84" s="1816"/>
      <c r="J84" s="1816"/>
      <c r="K84" s="1816"/>
      <c r="L84" s="1816"/>
      <c r="M84" s="1816"/>
      <c r="N84" s="1816"/>
      <c r="O84" s="1816"/>
      <c r="P84" s="1816"/>
      <c r="Q84" s="1816"/>
      <c r="R84" s="1816"/>
      <c r="S84" s="1816"/>
      <c r="T84" s="1816"/>
    </row>
    <row r="85" spans="2:22" ht="19.5" customHeight="1">
      <c r="D85" s="814"/>
      <c r="E85" s="814"/>
      <c r="F85" s="814"/>
      <c r="G85" s="814"/>
      <c r="H85" s="814"/>
      <c r="I85" s="814"/>
      <c r="J85" s="814"/>
      <c r="K85" s="814"/>
      <c r="L85" s="814"/>
      <c r="M85" s="814"/>
      <c r="N85" s="814"/>
      <c r="O85" s="814"/>
      <c r="P85" s="814"/>
      <c r="Q85" s="814"/>
      <c r="R85" s="814"/>
      <c r="S85" s="814"/>
      <c r="T85" s="814"/>
    </row>
    <row r="86" spans="2:22" ht="33" customHeight="1">
      <c r="C86" s="1722" t="s">
        <v>848</v>
      </c>
      <c r="D86" s="1722"/>
      <c r="E86" s="1722"/>
      <c r="F86" s="1722"/>
      <c r="G86" s="1722"/>
      <c r="H86" s="1722"/>
      <c r="I86" s="1722"/>
      <c r="J86" s="1722"/>
      <c r="K86" s="1722"/>
      <c r="L86" s="1722"/>
      <c r="M86" s="1722"/>
      <c r="N86" s="1722"/>
      <c r="O86" s="1722"/>
      <c r="P86" s="1722"/>
      <c r="Q86" s="1722"/>
      <c r="R86" s="1722"/>
      <c r="S86" s="1722"/>
      <c r="T86" s="1722"/>
      <c r="U86" s="589"/>
      <c r="V86" s="795"/>
    </row>
    <row r="87" spans="2:22" ht="30.4" customHeight="1">
      <c r="C87" s="1722" t="s">
        <v>843</v>
      </c>
      <c r="D87" s="1722"/>
      <c r="E87" s="1722"/>
      <c r="F87" s="1722"/>
      <c r="G87" s="1722"/>
      <c r="H87" s="1722"/>
      <c r="I87" s="1722"/>
      <c r="J87" s="1722"/>
      <c r="K87" s="1722"/>
      <c r="L87" s="1722"/>
      <c r="M87" s="1722"/>
      <c r="N87" s="1722"/>
      <c r="O87" s="1722"/>
      <c r="P87" s="1722"/>
      <c r="Q87" s="1722"/>
      <c r="R87" s="1722"/>
      <c r="S87" s="1722"/>
      <c r="T87" s="1722"/>
    </row>
    <row r="88" spans="2:22" ht="28.9" customHeight="1">
      <c r="C88" s="2366" t="s">
        <v>880</v>
      </c>
      <c r="D88" s="2366"/>
      <c r="E88" s="2366"/>
      <c r="F88" s="2366"/>
      <c r="G88" s="2366"/>
      <c r="H88" s="2366"/>
      <c r="I88" s="2366"/>
      <c r="J88" s="2366"/>
      <c r="K88" s="2366"/>
      <c r="L88" s="2366"/>
      <c r="M88" s="2366"/>
      <c r="N88" s="2366"/>
      <c r="O88" s="2366"/>
      <c r="P88" s="2366"/>
      <c r="Q88" s="2366"/>
      <c r="R88" s="2366"/>
      <c r="S88" s="2366"/>
      <c r="T88" s="2366"/>
    </row>
    <row r="89" spans="2:22" ht="18.75">
      <c r="D89" s="2358" t="s">
        <v>840</v>
      </c>
      <c r="E89" s="2359"/>
      <c r="F89" s="2359"/>
      <c r="G89" s="2360"/>
      <c r="H89" s="144"/>
      <c r="I89" s="136"/>
      <c r="J89" s="136"/>
      <c r="K89" s="2358" t="s">
        <v>842</v>
      </c>
      <c r="L89" s="2359"/>
      <c r="M89" s="2359"/>
      <c r="N89" s="2359"/>
      <c r="O89" s="2359"/>
      <c r="P89" s="2359"/>
      <c r="Q89" s="2359"/>
      <c r="R89" s="2359"/>
      <c r="S89" s="2360"/>
      <c r="T89" s="790"/>
    </row>
    <row r="90" spans="2:22" ht="15" customHeight="1">
      <c r="D90" s="2361"/>
      <c r="E90" s="2300"/>
      <c r="F90" s="2300"/>
      <c r="G90" s="2362"/>
      <c r="H90" s="144"/>
      <c r="I90" s="144"/>
      <c r="J90" s="144"/>
      <c r="K90" s="2361"/>
      <c r="L90" s="2300"/>
      <c r="M90" s="2300"/>
      <c r="N90" s="2300"/>
      <c r="O90" s="2300"/>
      <c r="P90" s="2300"/>
      <c r="Q90" s="2300"/>
      <c r="R90" s="2300"/>
      <c r="S90" s="2362"/>
      <c r="T90" s="790"/>
    </row>
    <row r="91" spans="2:22" ht="15" customHeight="1">
      <c r="D91" s="2361"/>
      <c r="E91" s="2300"/>
      <c r="F91" s="2300"/>
      <c r="G91" s="2362"/>
      <c r="H91" s="144"/>
      <c r="I91" s="144"/>
      <c r="J91" s="144"/>
      <c r="K91" s="2361"/>
      <c r="L91" s="2300"/>
      <c r="M91" s="2300"/>
      <c r="N91" s="2300"/>
      <c r="O91" s="2300"/>
      <c r="P91" s="2300"/>
      <c r="Q91" s="2300"/>
      <c r="R91" s="2300"/>
      <c r="S91" s="2362"/>
      <c r="T91" s="790"/>
    </row>
    <row r="92" spans="2:22" ht="15" customHeight="1">
      <c r="D92" s="2361"/>
      <c r="E92" s="2300"/>
      <c r="F92" s="2300"/>
      <c r="G92" s="2362"/>
      <c r="H92" s="144"/>
      <c r="I92" s="144"/>
      <c r="J92" s="144"/>
      <c r="K92" s="2361"/>
      <c r="L92" s="2300"/>
      <c r="M92" s="2300"/>
      <c r="N92" s="2300"/>
      <c r="O92" s="2300"/>
      <c r="P92" s="2300"/>
      <c r="Q92" s="2300"/>
      <c r="R92" s="2300"/>
      <c r="S92" s="2362"/>
      <c r="T92" s="790"/>
    </row>
    <row r="93" spans="2:22" ht="15" customHeight="1">
      <c r="D93" s="2361"/>
      <c r="E93" s="2300"/>
      <c r="F93" s="2300"/>
      <c r="G93" s="2362"/>
      <c r="H93" s="144"/>
      <c r="I93" s="144"/>
      <c r="J93" s="144"/>
      <c r="K93" s="2361"/>
      <c r="L93" s="2300"/>
      <c r="M93" s="2300"/>
      <c r="N93" s="2300"/>
      <c r="O93" s="2300"/>
      <c r="P93" s="2300"/>
      <c r="Q93" s="2300"/>
      <c r="R93" s="2300"/>
      <c r="S93" s="2362"/>
      <c r="T93" s="790"/>
    </row>
    <row r="94" spans="2:22" ht="15" customHeight="1">
      <c r="D94" s="2363"/>
      <c r="E94" s="2364"/>
      <c r="F94" s="2364"/>
      <c r="G94" s="2365"/>
      <c r="H94" s="144"/>
      <c r="I94" s="144"/>
      <c r="J94" s="144"/>
      <c r="K94" s="2363"/>
      <c r="L94" s="2364"/>
      <c r="M94" s="2364"/>
      <c r="N94" s="2364"/>
      <c r="O94" s="2364"/>
      <c r="P94" s="2364"/>
      <c r="Q94" s="2364"/>
      <c r="R94" s="2364"/>
      <c r="S94" s="2365"/>
      <c r="T94" s="790"/>
    </row>
    <row r="95" spans="2:22" ht="45" customHeight="1">
      <c r="B95" s="2340" t="s">
        <v>342</v>
      </c>
      <c r="C95" s="2340"/>
      <c r="D95" s="2340"/>
      <c r="E95" s="2340"/>
      <c r="F95" s="2340"/>
      <c r="G95" s="2340"/>
      <c r="H95" s="2340"/>
      <c r="I95" s="2340"/>
      <c r="J95" s="2340"/>
      <c r="K95" s="2340"/>
      <c r="L95" s="2340"/>
      <c r="M95" s="2340"/>
      <c r="N95" s="2340"/>
      <c r="O95" s="2340"/>
      <c r="P95" s="2340"/>
      <c r="Q95" s="2340"/>
      <c r="R95" s="2340"/>
      <c r="S95" s="2340"/>
      <c r="T95" s="2340"/>
      <c r="U95" s="2340"/>
      <c r="V95" s="818"/>
    </row>
  </sheetData>
  <sheetProtection selectLockedCells="1"/>
  <mergeCells count="49">
    <mergeCell ref="K89:S94"/>
    <mergeCell ref="I53:K53"/>
    <mergeCell ref="X5:AA6"/>
    <mergeCell ref="I6:K6"/>
    <mergeCell ref="J10:K10"/>
    <mergeCell ref="C79:T84"/>
    <mergeCell ref="C86:T86"/>
    <mergeCell ref="C87:T87"/>
    <mergeCell ref="J57:K57"/>
    <mergeCell ref="E24:H24"/>
    <mergeCell ref="E18:H18"/>
    <mergeCell ref="L17:W17"/>
    <mergeCell ref="L18:W18"/>
    <mergeCell ref="L20:T20"/>
    <mergeCell ref="L22:T22"/>
    <mergeCell ref="L24:T24"/>
    <mergeCell ref="F6:H6"/>
    <mergeCell ref="F8:H8"/>
    <mergeCell ref="M6:T6"/>
    <mergeCell ref="M8:T8"/>
    <mergeCell ref="I8:K8"/>
    <mergeCell ref="E71:H71"/>
    <mergeCell ref="D39:U39"/>
    <mergeCell ref="M53:T53"/>
    <mergeCell ref="M55:T55"/>
    <mergeCell ref="M57:T57"/>
    <mergeCell ref="L67:T67"/>
    <mergeCell ref="L69:T69"/>
    <mergeCell ref="L71:T71"/>
    <mergeCell ref="F55:H55"/>
    <mergeCell ref="I55:K55"/>
    <mergeCell ref="C57:F57"/>
    <mergeCell ref="G57:H57"/>
    <mergeCell ref="B95:U95"/>
    <mergeCell ref="G10:H10"/>
    <mergeCell ref="C10:F10"/>
    <mergeCell ref="B48:U48"/>
    <mergeCell ref="J40:S46"/>
    <mergeCell ref="D40:G40"/>
    <mergeCell ref="D31:T35"/>
    <mergeCell ref="D37:T37"/>
    <mergeCell ref="D38:T38"/>
    <mergeCell ref="L64:S64"/>
    <mergeCell ref="E65:H65"/>
    <mergeCell ref="L65:S65"/>
    <mergeCell ref="F53:H53"/>
    <mergeCell ref="M10:T10"/>
    <mergeCell ref="D89:G94"/>
    <mergeCell ref="C88:T88"/>
  </mergeCells>
  <dataValidations count="1">
    <dataValidation type="list" allowBlank="1" showInputMessage="1" showErrorMessage="1" sqref="S76 Q74 R29:R30 Q76 S26 U29:V30 S28 Q28 Q26 S74" xr:uid="{00000000-0002-0000-1600-000000000000}">
      <formula1>$AH$1:$AH$2</formula1>
    </dataValidation>
  </dataValidations>
  <printOptions horizontalCentered="1" verticalCentered="1"/>
  <pageMargins left="0" right="0" top="0" bottom="0" header="0" footer="0"/>
  <pageSetup paperSize="9" scale="79" fitToHeight="0" orientation="portrait" r:id="rId1"/>
  <headerFooter>
    <oddFooter>&amp;R&amp;1#&amp;"Arial"&amp;10&amp;K000000Confidential C</oddFooter>
  </headerFooter>
  <rowBreaks count="1" manualBreakCount="1">
    <brk id="48" max="16383" man="1"/>
  </rowBreaks>
  <colBreaks count="1" manualBreakCount="1">
    <brk id="20"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J98"/>
  <sheetViews>
    <sheetView zoomScale="75" zoomScaleNormal="75" zoomScalePageLayoutView="55" workbookViewId="0">
      <selection activeCell="C36" sqref="C36:T36"/>
    </sheetView>
  </sheetViews>
  <sheetFormatPr baseColWidth="10" defaultColWidth="11.42578125" defaultRowHeight="15"/>
  <cols>
    <col min="1" max="1" width="5.7109375" style="2" customWidth="1"/>
    <col min="2" max="2" width="11.7109375" style="2" customWidth="1"/>
    <col min="3" max="3" width="2.7109375" style="181" customWidth="1"/>
    <col min="4" max="4" width="15" style="2" customWidth="1"/>
    <col min="5" max="5" width="7" style="2" customWidth="1"/>
    <col min="6" max="6" width="11.42578125" style="2"/>
    <col min="7" max="7" width="14.28515625" style="2" customWidth="1"/>
    <col min="8" max="8" width="6.7109375" style="2" customWidth="1"/>
    <col min="9" max="9" width="5.7109375" style="2" customWidth="1"/>
    <col min="10" max="10" width="3.28515625" style="2" customWidth="1"/>
    <col min="11" max="11" width="4.7109375" style="2" customWidth="1"/>
    <col min="12" max="12" width="3.42578125" style="2" customWidth="1"/>
    <col min="13" max="13" width="12" style="2" customWidth="1"/>
    <col min="14" max="16" width="2.28515625" style="2" customWidth="1"/>
    <col min="17" max="17" width="3.42578125" style="2" customWidth="1"/>
    <col min="18" max="18" width="4.28515625" style="2" customWidth="1"/>
    <col min="19" max="19" width="3.42578125" style="2" customWidth="1"/>
    <col min="20" max="20" width="4.42578125" style="2" customWidth="1"/>
    <col min="21" max="21" width="3.42578125" style="2" customWidth="1"/>
    <col min="22" max="22" width="8.28515625" style="2" customWidth="1"/>
    <col min="23" max="23" width="8.140625" style="2" customWidth="1"/>
    <col min="24" max="24" width="5.28515625" style="2" customWidth="1"/>
    <col min="25" max="25" width="5.5703125" style="2" customWidth="1"/>
    <col min="26" max="26" width="18" style="2" customWidth="1"/>
    <col min="27" max="27" width="11.42578125" style="2"/>
    <col min="28" max="28" width="9.7109375" style="2" customWidth="1"/>
    <col min="29" max="29" width="16.7109375" style="2" customWidth="1"/>
    <col min="30" max="16384" width="11.42578125" style="2"/>
  </cols>
  <sheetData>
    <row r="1" spans="2:36">
      <c r="AJ1" s="3"/>
    </row>
    <row r="2" spans="2:36" ht="111.4" customHeight="1">
      <c r="C2" s="2384" t="s">
        <v>868</v>
      </c>
      <c r="D2" s="2384"/>
      <c r="E2" s="2384"/>
      <c r="F2" s="2384"/>
      <c r="G2" s="2384"/>
      <c r="H2" s="2384"/>
      <c r="I2" s="2384"/>
      <c r="J2" s="2384"/>
      <c r="K2" s="2384"/>
      <c r="L2" s="2384"/>
      <c r="M2" s="2384"/>
      <c r="N2" s="2384"/>
      <c r="O2" s="2384"/>
      <c r="P2" s="2384"/>
      <c r="Q2" s="2384"/>
      <c r="R2" s="2384"/>
      <c r="S2" s="2384"/>
      <c r="T2" s="2384"/>
      <c r="U2" s="2384"/>
      <c r="V2" s="803"/>
      <c r="W2" s="803"/>
      <c r="Z2" s="5"/>
      <c r="AJ2" s="2" t="s">
        <v>7</v>
      </c>
    </row>
    <row r="3" spans="2:36" ht="31.15" customHeight="1">
      <c r="B3" s="145"/>
      <c r="C3" s="791"/>
      <c r="D3" s="145"/>
      <c r="E3" s="145"/>
      <c r="F3" s="145"/>
      <c r="G3" s="145"/>
      <c r="H3" s="145"/>
      <c r="I3" s="145"/>
      <c r="J3" s="145"/>
      <c r="K3" s="145"/>
      <c r="L3" s="145"/>
      <c r="M3" s="145"/>
      <c r="N3" s="145"/>
      <c r="O3" s="145"/>
      <c r="P3" s="145"/>
      <c r="Q3" s="145"/>
      <c r="R3" s="145"/>
      <c r="S3" s="145"/>
      <c r="T3" s="145"/>
      <c r="U3" s="145"/>
      <c r="V3" s="145"/>
      <c r="W3" s="145"/>
      <c r="X3" s="145"/>
      <c r="Z3" s="6"/>
    </row>
    <row r="4" spans="2:36" ht="22.5" customHeight="1">
      <c r="C4" s="788" t="s">
        <v>728</v>
      </c>
      <c r="D4" s="31"/>
      <c r="E4" s="807"/>
      <c r="F4" s="2376" t="str">
        <f>'1) INTRODUCIR DATOS'!F8&amp;" "&amp;'1) INTRODUCIR DATOS'!F9</f>
        <v>PEREZ GARCIA</v>
      </c>
      <c r="G4" s="2376"/>
      <c r="H4" s="2376"/>
      <c r="I4" s="2374" t="s">
        <v>729</v>
      </c>
      <c r="J4" s="2374"/>
      <c r="K4" s="2374"/>
      <c r="L4" s="805"/>
      <c r="M4" s="2370" t="str">
        <f>'1) INTRODUCIR DATOS'!F7</f>
        <v>RENE ANTONIO</v>
      </c>
      <c r="N4" s="2370"/>
      <c r="O4" s="2370"/>
      <c r="P4" s="2370"/>
      <c r="Q4" s="2370"/>
      <c r="R4" s="2370"/>
      <c r="S4" s="2370"/>
      <c r="T4" s="2370"/>
      <c r="U4" s="2370"/>
      <c r="Z4" s="1711"/>
      <c r="AA4" s="1711"/>
      <c r="AB4" s="1711"/>
      <c r="AC4" s="1711"/>
    </row>
    <row r="5" spans="2:36" ht="9.75" customHeight="1">
      <c r="C5" s="788"/>
      <c r="D5" s="804"/>
      <c r="E5" s="804"/>
      <c r="F5" s="804"/>
      <c r="G5" s="804"/>
      <c r="H5" s="804"/>
      <c r="I5" s="738"/>
      <c r="J5" s="738"/>
      <c r="K5" s="738"/>
      <c r="L5" s="738"/>
      <c r="M5" s="738"/>
      <c r="N5" s="588"/>
      <c r="O5" s="588"/>
      <c r="P5" s="588"/>
      <c r="Q5" s="588"/>
      <c r="R5" s="588"/>
      <c r="S5" s="588"/>
      <c r="T5" s="588"/>
      <c r="U5" s="588"/>
    </row>
    <row r="6" spans="2:36" ht="22.5" customHeight="1">
      <c r="C6" s="788" t="s">
        <v>336</v>
      </c>
      <c r="D6" s="31"/>
      <c r="E6" s="807"/>
      <c r="F6" s="2376" t="str">
        <f>IF('1) INTRODUCIR DATOS'!F18="","",'1) INTRODUCIR DATOS'!F18)</f>
        <v>TRAFIC Furgón [TRU]</v>
      </c>
      <c r="G6" s="2376"/>
      <c r="H6" s="2376"/>
      <c r="I6" s="2374" t="s">
        <v>337</v>
      </c>
      <c r="J6" s="2374"/>
      <c r="K6" s="2374"/>
      <c r="L6" s="805"/>
      <c r="M6" s="2370" t="str">
        <f>IF('1) INTRODUCIR DATOS'!F21="","",'1) INTRODUCIR DATOS'!F21)</f>
        <v/>
      </c>
      <c r="N6" s="2370"/>
      <c r="O6" s="2370"/>
      <c r="P6" s="2370"/>
      <c r="Q6" s="2370"/>
      <c r="R6" s="2370"/>
      <c r="S6" s="2370"/>
      <c r="T6" s="2370"/>
      <c r="U6" s="2370"/>
    </row>
    <row r="7" spans="2:36" ht="9.75" customHeight="1">
      <c r="C7" s="787"/>
      <c r="D7" s="804"/>
      <c r="E7" s="804"/>
      <c r="F7" s="804"/>
      <c r="G7" s="804"/>
      <c r="H7" s="804"/>
      <c r="I7" s="738"/>
      <c r="J7" s="738"/>
      <c r="K7" s="738"/>
      <c r="L7" s="738"/>
      <c r="M7" s="738"/>
      <c r="N7" s="588"/>
      <c r="O7" s="588"/>
      <c r="P7" s="588"/>
      <c r="Q7" s="588"/>
      <c r="R7" s="588"/>
      <c r="S7" s="588"/>
      <c r="T7" s="588"/>
      <c r="U7" s="588"/>
    </row>
    <row r="8" spans="2:36" ht="22.5" customHeight="1">
      <c r="C8" s="2342" t="s">
        <v>838</v>
      </c>
      <c r="D8" s="2342"/>
      <c r="E8" s="2342"/>
      <c r="F8" s="2342"/>
      <c r="G8" s="2341" t="str">
        <f>IF('1) INTRODUCIR DATOS'!F26="","",'1) INTRODUCIR DATOS'!F26)</f>
        <v/>
      </c>
      <c r="H8" s="2341"/>
      <c r="I8" s="806"/>
      <c r="J8" s="2377" t="s">
        <v>839</v>
      </c>
      <c r="K8" s="2377"/>
      <c r="L8" s="806"/>
      <c r="M8" s="2357"/>
      <c r="N8" s="2357"/>
      <c r="O8" s="2357"/>
      <c r="P8" s="2357"/>
      <c r="Q8" s="2357"/>
      <c r="R8" s="2357"/>
      <c r="S8" s="2357"/>
      <c r="T8" s="2357"/>
      <c r="U8" s="2357"/>
    </row>
    <row r="9" spans="2:36" ht="27" customHeight="1">
      <c r="D9" s="740"/>
      <c r="E9" s="740"/>
      <c r="F9" s="740"/>
      <c r="G9" s="740"/>
      <c r="H9" s="740"/>
      <c r="I9" s="740"/>
      <c r="J9" s="740"/>
      <c r="K9" s="740"/>
      <c r="L9" s="740"/>
      <c r="M9" s="740"/>
      <c r="N9" s="740"/>
      <c r="O9" s="740"/>
      <c r="P9" s="740"/>
      <c r="Q9" s="740"/>
      <c r="R9" s="740"/>
      <c r="S9" s="740"/>
      <c r="T9" s="740"/>
    </row>
    <row r="10" spans="2:36" ht="18.75">
      <c r="C10" s="758" t="s">
        <v>338</v>
      </c>
      <c r="D10" s="740"/>
      <c r="E10" s="740"/>
      <c r="F10" s="740"/>
      <c r="G10" s="740"/>
      <c r="H10" s="740"/>
      <c r="I10" s="740"/>
      <c r="J10" s="740"/>
      <c r="K10" s="740"/>
      <c r="L10" s="740"/>
      <c r="M10" s="740"/>
      <c r="N10" s="740"/>
      <c r="O10" s="740"/>
      <c r="P10" s="740"/>
      <c r="Q10" s="740"/>
      <c r="R10" s="740"/>
      <c r="S10" s="740"/>
      <c r="T10" s="740"/>
      <c r="U10" s="89"/>
      <c r="V10" s="89"/>
      <c r="W10" s="89"/>
    </row>
    <row r="11" spans="2:36" ht="12" customHeight="1">
      <c r="C11" s="179"/>
      <c r="H11" s="84"/>
    </row>
    <row r="12" spans="2:36" ht="14.65" customHeight="1">
      <c r="C12" s="976">
        <v>1</v>
      </c>
      <c r="D12" s="975" t="s">
        <v>812</v>
      </c>
      <c r="E12" s="737"/>
      <c r="F12" s="737"/>
      <c r="G12" s="737"/>
      <c r="H12" s="761"/>
      <c r="I12" s="673"/>
      <c r="J12" s="978">
        <v>5</v>
      </c>
      <c r="K12" s="975" t="s">
        <v>825</v>
      </c>
      <c r="L12" s="737"/>
      <c r="M12" s="737"/>
      <c r="N12" s="737"/>
      <c r="O12" s="737"/>
      <c r="P12" s="737"/>
      <c r="Q12" s="737"/>
      <c r="R12" s="737"/>
      <c r="S12" s="737"/>
      <c r="T12" s="737"/>
      <c r="U12" s="737"/>
    </row>
    <row r="13" spans="2:36" ht="58.5" customHeight="1">
      <c r="C13" s="770"/>
      <c r="D13" s="769" t="s">
        <v>818</v>
      </c>
      <c r="E13" s="737"/>
      <c r="F13" s="737"/>
      <c r="G13" s="737"/>
      <c r="H13" s="761"/>
      <c r="I13" s="673"/>
      <c r="J13" s="737"/>
      <c r="K13" s="2367" t="s">
        <v>832</v>
      </c>
      <c r="L13" s="2367"/>
      <c r="M13" s="2367"/>
      <c r="N13" s="2367"/>
      <c r="O13" s="2367"/>
      <c r="P13" s="2367"/>
      <c r="Q13" s="2367"/>
      <c r="R13" s="2367"/>
      <c r="S13" s="2367"/>
      <c r="T13" s="2367"/>
      <c r="U13" s="2367"/>
      <c r="V13" s="106"/>
      <c r="W13" s="106"/>
    </row>
    <row r="14" spans="2:36" ht="16.5" customHeight="1">
      <c r="C14" s="976">
        <v>2</v>
      </c>
      <c r="D14" s="979" t="s">
        <v>867</v>
      </c>
      <c r="E14" s="673"/>
      <c r="F14" s="673"/>
      <c r="G14" s="673"/>
      <c r="H14" s="762"/>
      <c r="I14" s="673"/>
      <c r="J14" s="978">
        <v>6</v>
      </c>
      <c r="K14" s="975" t="s">
        <v>825</v>
      </c>
      <c r="L14" s="737"/>
      <c r="M14" s="737"/>
      <c r="N14" s="737"/>
      <c r="O14" s="737"/>
      <c r="P14" s="737"/>
      <c r="Q14" s="737"/>
      <c r="R14" s="737"/>
      <c r="S14" s="737"/>
      <c r="T14" s="737"/>
      <c r="U14" s="737"/>
    </row>
    <row r="15" spans="2:36" ht="34.15" customHeight="1">
      <c r="C15" s="770"/>
      <c r="D15" s="2354" t="s">
        <v>819</v>
      </c>
      <c r="E15" s="2354"/>
      <c r="F15" s="2354"/>
      <c r="G15" s="2354"/>
      <c r="H15" s="763"/>
      <c r="I15" s="737"/>
      <c r="J15" s="737"/>
      <c r="K15" s="737"/>
      <c r="L15" s="737"/>
      <c r="M15" s="737"/>
      <c r="N15" s="737"/>
      <c r="O15" s="737"/>
      <c r="P15" s="737"/>
      <c r="Q15" s="737"/>
      <c r="R15" s="737"/>
      <c r="S15" s="737"/>
      <c r="T15" s="737"/>
      <c r="U15" s="737"/>
      <c r="V15" s="106"/>
      <c r="W15" s="106"/>
      <c r="Z15" s="774"/>
    </row>
    <row r="16" spans="2:36" ht="18.75" customHeight="1">
      <c r="C16" s="976">
        <v>3</v>
      </c>
      <c r="D16" s="979" t="s">
        <v>866</v>
      </c>
      <c r="E16" s="673"/>
      <c r="F16" s="673"/>
      <c r="G16" s="673"/>
      <c r="H16" s="762"/>
      <c r="I16" s="673"/>
      <c r="J16" s="977">
        <v>7</v>
      </c>
      <c r="K16" s="2381" t="s">
        <v>823</v>
      </c>
      <c r="L16" s="2381"/>
      <c r="M16" s="2381"/>
      <c r="N16" s="2381"/>
      <c r="O16" s="2381"/>
      <c r="P16" s="2381"/>
      <c r="Q16" s="2381"/>
      <c r="R16" s="2381"/>
      <c r="S16" s="2381"/>
      <c r="T16" s="2381"/>
      <c r="U16" s="786"/>
      <c r="V16" s="786"/>
      <c r="W16" s="786"/>
      <c r="Z16" s="779"/>
    </row>
    <row r="17" spans="2:26" ht="12" customHeight="1">
      <c r="C17" s="770"/>
      <c r="D17" s="778" t="s">
        <v>815</v>
      </c>
      <c r="E17" s="588"/>
      <c r="F17" s="588"/>
      <c r="G17" s="588"/>
      <c r="H17" s="764"/>
      <c r="I17" s="588"/>
      <c r="J17" s="737"/>
      <c r="K17" s="2382" t="s">
        <v>824</v>
      </c>
      <c r="L17" s="2382"/>
      <c r="M17" s="2382"/>
      <c r="N17" s="2382"/>
      <c r="O17" s="2382"/>
      <c r="P17" s="2382"/>
      <c r="Q17" s="2382"/>
      <c r="R17" s="2382"/>
      <c r="S17" s="798"/>
      <c r="T17" s="798"/>
      <c r="U17" s="798"/>
      <c r="V17" s="798"/>
      <c r="W17" s="798"/>
      <c r="Z17" s="773"/>
    </row>
    <row r="18" spans="2:26" ht="31.5" customHeight="1">
      <c r="C18" s="770"/>
      <c r="D18" s="778"/>
      <c r="E18" s="588"/>
      <c r="F18" s="588"/>
      <c r="G18" s="588"/>
      <c r="H18" s="764"/>
      <c r="I18" s="588"/>
      <c r="J18" s="737"/>
      <c r="K18" s="859"/>
      <c r="L18" s="859"/>
      <c r="M18" s="859"/>
      <c r="N18" s="859"/>
      <c r="O18" s="859"/>
      <c r="P18" s="859"/>
      <c r="Q18" s="859"/>
      <c r="R18" s="859"/>
      <c r="S18" s="798"/>
      <c r="T18" s="798"/>
      <c r="U18" s="798"/>
      <c r="V18" s="798"/>
      <c r="W18" s="798"/>
      <c r="Z18" s="773"/>
    </row>
    <row r="19" spans="2:26" ht="16.899999999999999" customHeight="1">
      <c r="C19" s="976">
        <v>4</v>
      </c>
      <c r="D19" s="979" t="s">
        <v>816</v>
      </c>
      <c r="E19" s="673"/>
      <c r="F19" s="673"/>
      <c r="G19" s="673"/>
      <c r="H19" s="762"/>
      <c r="I19" s="673"/>
      <c r="J19" s="977">
        <v>8</v>
      </c>
      <c r="K19" s="979" t="s">
        <v>865</v>
      </c>
      <c r="L19" s="878"/>
      <c r="M19" s="673"/>
      <c r="N19" s="673"/>
      <c r="O19" s="673"/>
      <c r="P19" s="673"/>
      <c r="Q19" s="673"/>
      <c r="R19" s="673"/>
      <c r="S19" s="673"/>
      <c r="T19" s="673"/>
      <c r="U19" s="673"/>
      <c r="Z19" s="774"/>
    </row>
    <row r="20" spans="2:26" ht="37.15" customHeight="1">
      <c r="C20" s="771"/>
      <c r="D20" s="775" t="s">
        <v>817</v>
      </c>
      <c r="E20" s="739"/>
      <c r="F20" s="739"/>
      <c r="G20" s="739"/>
      <c r="H20" s="765"/>
      <c r="I20" s="739"/>
      <c r="J20" s="588"/>
      <c r="K20" s="2372" t="s">
        <v>827</v>
      </c>
      <c r="L20" s="2372"/>
      <c r="M20" s="2372"/>
      <c r="N20" s="2372"/>
      <c r="O20" s="2372"/>
      <c r="P20" s="2372"/>
      <c r="Q20" s="2372"/>
      <c r="R20" s="2372"/>
      <c r="S20" s="2372"/>
      <c r="T20" s="2372"/>
      <c r="U20" s="797"/>
      <c r="V20" s="797"/>
      <c r="W20" s="797"/>
      <c r="Z20" s="780"/>
    </row>
    <row r="21" spans="2:26" ht="13.5" customHeight="1">
      <c r="C21" s="796"/>
      <c r="D21" s="123"/>
      <c r="E21" s="435"/>
      <c r="F21" s="435"/>
      <c r="G21" s="435"/>
      <c r="I21" s="123"/>
      <c r="J21" s="123"/>
      <c r="K21" s="123"/>
      <c r="L21" s="123"/>
      <c r="M21" s="123"/>
      <c r="N21" s="123"/>
      <c r="O21" s="123"/>
      <c r="P21" s="123"/>
      <c r="Q21" s="123"/>
      <c r="R21" s="123"/>
      <c r="S21" s="123"/>
      <c r="T21" s="124"/>
      <c r="U21" s="102"/>
      <c r="V21" s="102"/>
      <c r="W21" s="102"/>
      <c r="Z21" s="774"/>
    </row>
    <row r="22" spans="2:26" ht="13.5" customHeight="1">
      <c r="C22" s="796"/>
      <c r="D22" s="123"/>
      <c r="E22" s="435"/>
      <c r="F22" s="435"/>
      <c r="G22" s="435"/>
      <c r="I22" s="123"/>
      <c r="J22" s="123"/>
      <c r="K22" s="123"/>
      <c r="L22" s="123"/>
      <c r="M22" s="123"/>
      <c r="N22" s="123"/>
      <c r="O22" s="123"/>
      <c r="P22" s="123"/>
      <c r="Q22" s="123"/>
      <c r="R22" s="123"/>
      <c r="S22" s="123"/>
      <c r="T22" s="124"/>
      <c r="U22" s="102"/>
      <c r="V22" s="102"/>
      <c r="W22" s="102"/>
      <c r="Z22" s="774"/>
    </row>
    <row r="23" spans="2:26" ht="16.5" customHeight="1">
      <c r="B23" s="824"/>
      <c r="C23" s="825" t="s">
        <v>821</v>
      </c>
      <c r="D23" s="826"/>
      <c r="E23" s="827"/>
      <c r="F23" s="827"/>
      <c r="G23" s="827"/>
      <c r="H23" s="826"/>
      <c r="I23" s="826"/>
      <c r="J23" s="826"/>
      <c r="K23" s="826"/>
      <c r="L23" s="826"/>
      <c r="M23" s="826"/>
      <c r="N23" s="826"/>
      <c r="O23" s="826"/>
      <c r="P23" s="826"/>
      <c r="Q23" s="826"/>
      <c r="R23" s="826"/>
      <c r="S23" s="828"/>
      <c r="T23" s="829" t="s">
        <v>339</v>
      </c>
      <c r="U23" s="828"/>
      <c r="V23" s="829" t="s">
        <v>340</v>
      </c>
      <c r="W23" s="827"/>
      <c r="X23" s="824"/>
      <c r="Z23" s="781"/>
    </row>
    <row r="24" spans="2:26" ht="9.75" customHeight="1">
      <c r="B24" s="830"/>
      <c r="C24" s="831"/>
      <c r="D24" s="826"/>
      <c r="E24" s="827"/>
      <c r="F24" s="827"/>
      <c r="G24" s="827"/>
      <c r="H24" s="826"/>
      <c r="I24" s="826"/>
      <c r="J24" s="826"/>
      <c r="K24" s="826"/>
      <c r="L24" s="826"/>
      <c r="M24" s="826"/>
      <c r="N24" s="826"/>
      <c r="O24" s="826"/>
      <c r="P24" s="826"/>
      <c r="Q24" s="826"/>
      <c r="R24" s="826"/>
      <c r="S24" s="826"/>
      <c r="T24" s="826"/>
      <c r="U24" s="827"/>
      <c r="V24" s="827"/>
      <c r="W24" s="827"/>
      <c r="X24" s="824"/>
      <c r="Z24" s="782"/>
    </row>
    <row r="25" spans="2:26" ht="16.5" customHeight="1">
      <c r="B25" s="824"/>
      <c r="C25" s="825" t="s">
        <v>822</v>
      </c>
      <c r="D25" s="832"/>
      <c r="E25" s="832"/>
      <c r="F25" s="832"/>
      <c r="G25" s="832"/>
      <c r="H25" s="832"/>
      <c r="I25" s="832"/>
      <c r="J25" s="832"/>
      <c r="K25" s="832"/>
      <c r="L25" s="832"/>
      <c r="M25" s="832"/>
      <c r="N25" s="832"/>
      <c r="O25" s="832"/>
      <c r="P25" s="832"/>
      <c r="Q25" s="826"/>
      <c r="R25" s="826"/>
      <c r="S25" s="828"/>
      <c r="T25" s="829" t="s">
        <v>339</v>
      </c>
      <c r="U25" s="828"/>
      <c r="V25" s="829" t="s">
        <v>340</v>
      </c>
      <c r="W25" s="827"/>
      <c r="X25" s="833"/>
      <c r="Z25" s="781"/>
    </row>
    <row r="26" spans="2:26" ht="18.75" customHeight="1">
      <c r="B26" s="834"/>
      <c r="C26" s="835"/>
      <c r="D26" s="836"/>
      <c r="E26" s="836"/>
      <c r="F26" s="836"/>
      <c r="G26" s="836"/>
      <c r="H26" s="836"/>
      <c r="I26" s="836"/>
      <c r="J26" s="836"/>
      <c r="K26" s="836"/>
      <c r="L26" s="836"/>
      <c r="M26" s="836"/>
      <c r="N26" s="836"/>
      <c r="O26" s="836"/>
      <c r="P26" s="836"/>
      <c r="Q26" s="826"/>
      <c r="R26" s="826"/>
      <c r="S26" s="826"/>
      <c r="T26" s="829"/>
      <c r="U26" s="827"/>
      <c r="V26" s="827"/>
      <c r="W26" s="827"/>
      <c r="X26" s="824"/>
    </row>
    <row r="27" spans="2:26" ht="15.75" customHeight="1">
      <c r="B27" s="824"/>
      <c r="C27" s="2380" t="s">
        <v>341</v>
      </c>
      <c r="D27" s="2380"/>
      <c r="E27" s="837"/>
      <c r="F27" s="837"/>
      <c r="G27" s="837"/>
      <c r="H27" s="837"/>
      <c r="I27" s="837"/>
      <c r="J27" s="837"/>
      <c r="K27" s="837"/>
      <c r="L27" s="837"/>
      <c r="M27" s="837"/>
      <c r="N27" s="837"/>
      <c r="O27" s="837"/>
      <c r="P27" s="837"/>
      <c r="Q27" s="837"/>
      <c r="R27" s="837"/>
      <c r="S27" s="837"/>
      <c r="T27" s="837"/>
      <c r="U27" s="837"/>
      <c r="V27" s="837"/>
      <c r="W27" s="837"/>
      <c r="X27" s="824"/>
    </row>
    <row r="28" spans="2:26" ht="15.75" customHeight="1">
      <c r="B28" s="824"/>
      <c r="C28" s="2379"/>
      <c r="D28" s="2379"/>
      <c r="E28" s="2379"/>
      <c r="F28" s="2379"/>
      <c r="G28" s="2379"/>
      <c r="H28" s="2379"/>
      <c r="I28" s="2379"/>
      <c r="J28" s="2379"/>
      <c r="K28" s="2379"/>
      <c r="L28" s="2379"/>
      <c r="M28" s="2379"/>
      <c r="N28" s="2379"/>
      <c r="O28" s="2379"/>
      <c r="P28" s="2379"/>
      <c r="Q28" s="2379"/>
      <c r="R28" s="2379"/>
      <c r="S28" s="2379"/>
      <c r="T28" s="2379"/>
      <c r="U28" s="2379"/>
      <c r="V28" s="2379"/>
      <c r="W28" s="2379"/>
      <c r="X28" s="824"/>
    </row>
    <row r="29" spans="2:26" ht="15.75" customHeight="1">
      <c r="B29" s="824"/>
      <c r="C29" s="2379"/>
      <c r="D29" s="2379"/>
      <c r="E29" s="2379"/>
      <c r="F29" s="2379"/>
      <c r="G29" s="2379"/>
      <c r="H29" s="2379"/>
      <c r="I29" s="2379"/>
      <c r="J29" s="2379"/>
      <c r="K29" s="2379"/>
      <c r="L29" s="2379"/>
      <c r="M29" s="2379"/>
      <c r="N29" s="2379"/>
      <c r="O29" s="2379"/>
      <c r="P29" s="2379"/>
      <c r="Q29" s="2379"/>
      <c r="R29" s="2379"/>
      <c r="S29" s="2379"/>
      <c r="T29" s="2379"/>
      <c r="U29" s="2379"/>
      <c r="V29" s="2379"/>
      <c r="W29" s="2379"/>
      <c r="X29" s="824"/>
    </row>
    <row r="30" spans="2:26" ht="15.75" customHeight="1">
      <c r="B30" s="824"/>
      <c r="C30" s="2379"/>
      <c r="D30" s="2379"/>
      <c r="E30" s="2379"/>
      <c r="F30" s="2379"/>
      <c r="G30" s="2379"/>
      <c r="H30" s="2379"/>
      <c r="I30" s="2379"/>
      <c r="J30" s="2379"/>
      <c r="K30" s="2379"/>
      <c r="L30" s="2379"/>
      <c r="M30" s="2379"/>
      <c r="N30" s="2379"/>
      <c r="O30" s="2379"/>
      <c r="P30" s="2379"/>
      <c r="Q30" s="2379"/>
      <c r="R30" s="2379"/>
      <c r="S30" s="2379"/>
      <c r="T30" s="2379"/>
      <c r="U30" s="2379"/>
      <c r="V30" s="2379"/>
      <c r="W30" s="2379"/>
      <c r="X30" s="824"/>
    </row>
    <row r="31" spans="2:26" ht="15.75" customHeight="1">
      <c r="B31" s="824"/>
      <c r="C31" s="2379"/>
      <c r="D31" s="2379"/>
      <c r="E31" s="2379"/>
      <c r="F31" s="2379"/>
      <c r="G31" s="2379"/>
      <c r="H31" s="2379"/>
      <c r="I31" s="2379"/>
      <c r="J31" s="2379"/>
      <c r="K31" s="2379"/>
      <c r="L31" s="2379"/>
      <c r="M31" s="2379"/>
      <c r="N31" s="2379"/>
      <c r="O31" s="2379"/>
      <c r="P31" s="2379"/>
      <c r="Q31" s="2379"/>
      <c r="R31" s="2379"/>
      <c r="S31" s="2379"/>
      <c r="T31" s="2379"/>
      <c r="U31" s="2379"/>
      <c r="V31" s="2379"/>
      <c r="W31" s="2379"/>
      <c r="X31" s="824"/>
    </row>
    <row r="32" spans="2:26" ht="15.75" customHeight="1">
      <c r="B32" s="824"/>
      <c r="C32" s="2379"/>
      <c r="D32" s="2379"/>
      <c r="E32" s="2379"/>
      <c r="F32" s="2379"/>
      <c r="G32" s="2379"/>
      <c r="H32" s="2379"/>
      <c r="I32" s="2379"/>
      <c r="J32" s="2379"/>
      <c r="K32" s="2379"/>
      <c r="L32" s="2379"/>
      <c r="M32" s="2379"/>
      <c r="N32" s="2379"/>
      <c r="O32" s="2379"/>
      <c r="P32" s="2379"/>
      <c r="Q32" s="2379"/>
      <c r="R32" s="2379"/>
      <c r="S32" s="2379"/>
      <c r="T32" s="2379"/>
      <c r="U32" s="2379"/>
      <c r="V32" s="2379"/>
      <c r="W32" s="2379"/>
      <c r="X32" s="824"/>
    </row>
    <row r="33" spans="2:24" ht="15.75" customHeight="1">
      <c r="B33" s="824"/>
      <c r="C33" s="831"/>
      <c r="D33" s="831"/>
      <c r="E33" s="831"/>
      <c r="F33" s="831"/>
      <c r="G33" s="831"/>
      <c r="H33" s="831"/>
      <c r="I33" s="831"/>
      <c r="J33" s="831"/>
      <c r="K33" s="831"/>
      <c r="L33" s="831"/>
      <c r="M33" s="831"/>
      <c r="N33" s="831"/>
      <c r="O33" s="831"/>
      <c r="P33" s="831"/>
      <c r="Q33" s="831"/>
      <c r="R33" s="831"/>
      <c r="S33" s="831"/>
      <c r="T33" s="831"/>
      <c r="U33" s="831"/>
      <c r="V33" s="831"/>
      <c r="W33" s="831"/>
      <c r="X33" s="824"/>
    </row>
    <row r="34" spans="2:24" ht="21" customHeight="1">
      <c r="B34" s="824"/>
      <c r="C34" s="2397" t="s">
        <v>848</v>
      </c>
      <c r="D34" s="2397"/>
      <c r="E34" s="2397"/>
      <c r="F34" s="2397"/>
      <c r="G34" s="2397"/>
      <c r="H34" s="2397"/>
      <c r="I34" s="2397"/>
      <c r="J34" s="2397"/>
      <c r="K34" s="2397"/>
      <c r="L34" s="2397"/>
      <c r="M34" s="2397"/>
      <c r="N34" s="2397"/>
      <c r="O34" s="2397"/>
      <c r="P34" s="2397"/>
      <c r="Q34" s="2397"/>
      <c r="R34" s="2397"/>
      <c r="S34" s="2397"/>
      <c r="T34" s="2397"/>
      <c r="U34" s="2397"/>
      <c r="V34" s="2397"/>
      <c r="W34" s="832"/>
      <c r="X34" s="824"/>
    </row>
    <row r="35" spans="2:24" ht="39.4" customHeight="1">
      <c r="B35" s="824"/>
      <c r="C35" s="2387" t="s">
        <v>879</v>
      </c>
      <c r="D35" s="2387"/>
      <c r="E35" s="2387"/>
      <c r="F35" s="2387"/>
      <c r="G35" s="2387"/>
      <c r="H35" s="2387"/>
      <c r="I35" s="2387"/>
      <c r="J35" s="2387"/>
      <c r="K35" s="2387"/>
      <c r="L35" s="2387"/>
      <c r="M35" s="2387"/>
      <c r="N35" s="2387"/>
      <c r="O35" s="2387"/>
      <c r="P35" s="2387"/>
      <c r="Q35" s="2387"/>
      <c r="R35" s="2387"/>
      <c r="S35" s="2387"/>
      <c r="T35" s="2387"/>
      <c r="U35" s="2387"/>
      <c r="V35" s="2387"/>
      <c r="W35" s="832"/>
      <c r="X35" s="824"/>
    </row>
    <row r="36" spans="2:24" ht="16.899999999999999" customHeight="1">
      <c r="B36" s="824"/>
      <c r="C36" s="2378" t="s">
        <v>880</v>
      </c>
      <c r="D36" s="2378"/>
      <c r="E36" s="2378"/>
      <c r="F36" s="2378"/>
      <c r="G36" s="2378"/>
      <c r="H36" s="2378"/>
      <c r="I36" s="2378"/>
      <c r="J36" s="2378"/>
      <c r="K36" s="2378"/>
      <c r="L36" s="2378"/>
      <c r="M36" s="2378"/>
      <c r="N36" s="2378"/>
      <c r="O36" s="2378"/>
      <c r="P36" s="2378"/>
      <c r="Q36" s="2378"/>
      <c r="R36" s="2378"/>
      <c r="S36" s="2378"/>
      <c r="T36" s="2378"/>
      <c r="U36" s="994"/>
      <c r="V36" s="994"/>
      <c r="W36" s="832"/>
      <c r="X36" s="824"/>
    </row>
    <row r="37" spans="2:24" ht="16.899999999999999" customHeight="1">
      <c r="B37" s="824"/>
      <c r="C37" s="994"/>
      <c r="D37" s="994"/>
      <c r="E37" s="994"/>
      <c r="F37" s="994"/>
      <c r="G37" s="994"/>
      <c r="H37" s="994"/>
      <c r="I37" s="994"/>
      <c r="J37" s="994"/>
      <c r="K37" s="994"/>
      <c r="L37" s="994"/>
      <c r="M37" s="994"/>
      <c r="N37" s="994"/>
      <c r="O37" s="994"/>
      <c r="P37" s="994"/>
      <c r="Q37" s="994"/>
      <c r="R37" s="994"/>
      <c r="S37" s="994"/>
      <c r="T37" s="994"/>
      <c r="U37" s="994"/>
      <c r="V37" s="994"/>
      <c r="W37" s="832"/>
      <c r="X37" s="824"/>
    </row>
    <row r="38" spans="2:24" ht="42" customHeight="1">
      <c r="B38" s="824"/>
      <c r="C38" s="824"/>
      <c r="D38" s="824"/>
      <c r="E38" s="2388" t="s">
        <v>841</v>
      </c>
      <c r="F38" s="2389"/>
      <c r="G38" s="2389"/>
      <c r="H38" s="2390"/>
      <c r="I38" s="837"/>
      <c r="J38" s="837"/>
      <c r="K38" s="2388" t="s">
        <v>842</v>
      </c>
      <c r="L38" s="2389"/>
      <c r="M38" s="2389"/>
      <c r="N38" s="2389"/>
      <c r="O38" s="2389"/>
      <c r="P38" s="2389"/>
      <c r="Q38" s="2389"/>
      <c r="R38" s="2389"/>
      <c r="S38" s="2389"/>
      <c r="T38" s="2390"/>
      <c r="U38" s="838"/>
      <c r="V38" s="824"/>
      <c r="W38" s="832"/>
      <c r="X38" s="824"/>
    </row>
    <row r="39" spans="2:24" ht="15.75" customHeight="1">
      <c r="B39" s="824"/>
      <c r="C39" s="824"/>
      <c r="D39" s="824"/>
      <c r="E39" s="839"/>
      <c r="F39" s="840"/>
      <c r="G39" s="840"/>
      <c r="H39" s="841"/>
      <c r="I39" s="840"/>
      <c r="J39" s="840"/>
      <c r="K39" s="2391"/>
      <c r="L39" s="2392"/>
      <c r="M39" s="2392"/>
      <c r="N39" s="2392"/>
      <c r="O39" s="2392"/>
      <c r="P39" s="2392"/>
      <c r="Q39" s="2392"/>
      <c r="R39" s="2392"/>
      <c r="S39" s="2392"/>
      <c r="T39" s="2393"/>
      <c r="U39" s="838"/>
      <c r="V39" s="824"/>
      <c r="W39" s="842"/>
      <c r="X39" s="824"/>
    </row>
    <row r="40" spans="2:24" ht="18.75" customHeight="1">
      <c r="B40" s="824"/>
      <c r="C40" s="824"/>
      <c r="D40" s="824"/>
      <c r="E40" s="843"/>
      <c r="F40" s="844"/>
      <c r="G40" s="844"/>
      <c r="H40" s="845"/>
      <c r="I40" s="844"/>
      <c r="J40" s="844"/>
      <c r="K40" s="2391"/>
      <c r="L40" s="2392"/>
      <c r="M40" s="2392"/>
      <c r="N40" s="2392"/>
      <c r="O40" s="2392"/>
      <c r="P40" s="2392"/>
      <c r="Q40" s="2392"/>
      <c r="R40" s="2392"/>
      <c r="S40" s="2392"/>
      <c r="T40" s="2393"/>
      <c r="U40" s="838"/>
      <c r="V40" s="824"/>
      <c r="W40" s="842"/>
      <c r="X40" s="824"/>
    </row>
    <row r="41" spans="2:24" ht="19.5" customHeight="1">
      <c r="B41" s="824"/>
      <c r="C41" s="824"/>
      <c r="D41" s="824"/>
      <c r="E41" s="843"/>
      <c r="F41" s="844"/>
      <c r="G41" s="846"/>
      <c r="H41" s="845"/>
      <c r="I41" s="844"/>
      <c r="J41" s="844"/>
      <c r="K41" s="2391"/>
      <c r="L41" s="2392"/>
      <c r="M41" s="2392"/>
      <c r="N41" s="2392"/>
      <c r="O41" s="2392"/>
      <c r="P41" s="2392"/>
      <c r="Q41" s="2392"/>
      <c r="R41" s="2392"/>
      <c r="S41" s="2392"/>
      <c r="T41" s="2393"/>
      <c r="U41" s="838"/>
      <c r="V41" s="824"/>
      <c r="W41" s="846"/>
      <c r="X41" s="824"/>
    </row>
    <row r="42" spans="2:24" ht="15" customHeight="1">
      <c r="B42" s="824"/>
      <c r="C42" s="824"/>
      <c r="D42" s="824"/>
      <c r="E42" s="847"/>
      <c r="F42" s="846"/>
      <c r="G42" s="846"/>
      <c r="H42" s="848"/>
      <c r="I42" s="846"/>
      <c r="J42" s="846"/>
      <c r="K42" s="2391"/>
      <c r="L42" s="2392"/>
      <c r="M42" s="2392"/>
      <c r="N42" s="2392"/>
      <c r="O42" s="2392"/>
      <c r="P42" s="2392"/>
      <c r="Q42" s="2392"/>
      <c r="R42" s="2392"/>
      <c r="S42" s="2392"/>
      <c r="T42" s="2393"/>
      <c r="U42" s="838"/>
      <c r="V42" s="824"/>
      <c r="W42" s="846"/>
      <c r="X42" s="824"/>
    </row>
    <row r="43" spans="2:24" ht="15" customHeight="1">
      <c r="B43" s="824"/>
      <c r="C43" s="824"/>
      <c r="D43" s="824"/>
      <c r="E43" s="849"/>
      <c r="F43" s="850"/>
      <c r="G43" s="850"/>
      <c r="H43" s="851"/>
      <c r="I43" s="846"/>
      <c r="J43" s="846"/>
      <c r="K43" s="2394"/>
      <c r="L43" s="2395"/>
      <c r="M43" s="2395"/>
      <c r="N43" s="2395"/>
      <c r="O43" s="2395"/>
      <c r="P43" s="2395"/>
      <c r="Q43" s="2395"/>
      <c r="R43" s="2395"/>
      <c r="S43" s="2395"/>
      <c r="T43" s="2396"/>
      <c r="U43" s="838"/>
      <c r="V43" s="824"/>
      <c r="W43" s="846"/>
      <c r="X43" s="824"/>
    </row>
    <row r="44" spans="2:24" ht="28.5" customHeight="1">
      <c r="B44" s="824"/>
      <c r="C44" s="824"/>
      <c r="D44" s="824"/>
      <c r="E44" s="846"/>
      <c r="F44" s="846"/>
      <c r="G44" s="846"/>
      <c r="H44" s="846"/>
      <c r="I44" s="846"/>
      <c r="J44" s="846"/>
      <c r="K44" s="846"/>
      <c r="L44" s="846"/>
      <c r="M44" s="846"/>
      <c r="N44" s="846"/>
      <c r="O44" s="846"/>
      <c r="P44" s="846"/>
      <c r="Q44" s="846"/>
      <c r="R44" s="846"/>
      <c r="S44" s="846"/>
      <c r="T44" s="846"/>
      <c r="U44" s="846"/>
      <c r="V44" s="824"/>
      <c r="W44" s="846"/>
      <c r="X44" s="824"/>
    </row>
    <row r="45" spans="2:24" ht="15" customHeight="1">
      <c r="B45" s="824"/>
      <c r="C45" s="2386" t="s">
        <v>342</v>
      </c>
      <c r="D45" s="2386"/>
      <c r="E45" s="2386"/>
      <c r="F45" s="2386"/>
      <c r="G45" s="2386"/>
      <c r="H45" s="2386"/>
      <c r="I45" s="2386"/>
      <c r="J45" s="2386"/>
      <c r="K45" s="2386"/>
      <c r="L45" s="2386"/>
      <c r="M45" s="2386"/>
      <c r="N45" s="2386"/>
      <c r="O45" s="2386"/>
      <c r="P45" s="2386"/>
      <c r="Q45" s="2386"/>
      <c r="R45" s="2386"/>
      <c r="S45" s="2386"/>
      <c r="T45" s="2386"/>
      <c r="U45" s="2386"/>
      <c r="V45" s="2386"/>
      <c r="W45" s="846"/>
      <c r="X45" s="824"/>
    </row>
    <row r="46" spans="2:24" ht="15.75" customHeight="1">
      <c r="B46" s="824"/>
      <c r="C46" s="852"/>
      <c r="D46" s="824"/>
      <c r="E46" s="824"/>
      <c r="F46" s="824"/>
      <c r="G46" s="824"/>
      <c r="H46" s="824"/>
      <c r="I46" s="824"/>
      <c r="J46" s="824"/>
      <c r="K46" s="824"/>
      <c r="L46" s="824"/>
      <c r="M46" s="824"/>
      <c r="N46" s="824"/>
      <c r="O46" s="824"/>
      <c r="P46" s="824"/>
      <c r="Q46" s="824"/>
      <c r="R46" s="824"/>
      <c r="S46" s="824"/>
      <c r="T46" s="824"/>
      <c r="U46" s="824"/>
      <c r="V46" s="824"/>
      <c r="W46" s="824"/>
      <c r="X46" s="824"/>
    </row>
    <row r="47" spans="2:24" ht="64.5" customHeight="1">
      <c r="C47" s="2385" t="s">
        <v>868</v>
      </c>
      <c r="D47" s="2385"/>
      <c r="E47" s="2385"/>
      <c r="F47" s="2385"/>
      <c r="G47" s="2385"/>
      <c r="H47" s="2385"/>
      <c r="I47" s="2385"/>
      <c r="J47" s="2385"/>
      <c r="K47" s="2385"/>
      <c r="L47" s="2385"/>
      <c r="M47" s="2385"/>
      <c r="N47" s="2385"/>
      <c r="O47" s="2385"/>
      <c r="P47" s="2385"/>
      <c r="Q47" s="2385"/>
      <c r="R47" s="2385"/>
      <c r="S47" s="2385"/>
      <c r="T47" s="2385"/>
      <c r="U47" s="2385"/>
    </row>
    <row r="48" spans="2:24" ht="23.25">
      <c r="C48" s="2385"/>
      <c r="D48" s="2385"/>
      <c r="E48" s="2385"/>
      <c r="F48" s="2385"/>
      <c r="G48" s="2385"/>
      <c r="H48" s="2385"/>
      <c r="I48" s="2385"/>
      <c r="J48" s="2385"/>
      <c r="K48" s="2385"/>
      <c r="L48" s="2385"/>
      <c r="M48" s="2385"/>
      <c r="N48" s="2385"/>
      <c r="O48" s="2385"/>
      <c r="P48" s="2385"/>
      <c r="Q48" s="2385"/>
      <c r="R48" s="2385"/>
      <c r="S48" s="2385"/>
      <c r="T48" s="2385"/>
      <c r="U48" s="2385"/>
      <c r="V48" s="856"/>
      <c r="W48" s="856"/>
    </row>
    <row r="49" spans="2:24" ht="69" customHeight="1">
      <c r="B49" s="145"/>
      <c r="C49" s="791"/>
      <c r="D49" s="145"/>
      <c r="E49" s="145"/>
      <c r="F49" s="145"/>
      <c r="G49" s="145"/>
      <c r="H49" s="145"/>
      <c r="I49" s="145"/>
      <c r="J49" s="145"/>
      <c r="K49" s="145"/>
      <c r="L49" s="145"/>
      <c r="M49" s="145"/>
      <c r="N49" s="145"/>
      <c r="O49" s="145"/>
      <c r="P49" s="145"/>
      <c r="Q49" s="145"/>
      <c r="R49" s="145"/>
      <c r="S49" s="145"/>
      <c r="T49" s="145"/>
      <c r="U49" s="145"/>
      <c r="V49" s="145"/>
      <c r="W49" s="145"/>
      <c r="X49" s="145"/>
    </row>
    <row r="50" spans="2:24" ht="21.4" customHeight="1">
      <c r="C50" s="788" t="s">
        <v>728</v>
      </c>
      <c r="D50" s="31"/>
      <c r="E50" s="807"/>
      <c r="F50" s="2376" t="str">
        <f>F4</f>
        <v>PEREZ GARCIA</v>
      </c>
      <c r="G50" s="2376"/>
      <c r="H50" s="2376"/>
      <c r="I50" s="2374" t="s">
        <v>729</v>
      </c>
      <c r="J50" s="2374"/>
      <c r="K50" s="2374"/>
      <c r="L50" s="805"/>
      <c r="M50" s="2370" t="str">
        <f>M4</f>
        <v>RENE ANTONIO</v>
      </c>
      <c r="N50" s="2370"/>
      <c r="O50" s="2370"/>
      <c r="P50" s="2370"/>
      <c r="Q50" s="2370"/>
      <c r="R50" s="2370"/>
      <c r="S50" s="2370"/>
      <c r="T50" s="2370"/>
      <c r="U50" s="2370"/>
    </row>
    <row r="51" spans="2:24" ht="11.25" customHeight="1">
      <c r="C51" s="788"/>
      <c r="D51" s="804"/>
      <c r="E51" s="804"/>
      <c r="F51" s="804"/>
      <c r="G51" s="804"/>
      <c r="H51" s="804"/>
      <c r="I51" s="738"/>
      <c r="J51" s="738"/>
      <c r="K51" s="738"/>
      <c r="L51" s="738"/>
      <c r="M51" s="738"/>
      <c r="N51" s="588"/>
      <c r="O51" s="588"/>
      <c r="P51" s="588"/>
      <c r="Q51" s="588"/>
      <c r="R51" s="588"/>
      <c r="S51" s="588"/>
      <c r="T51" s="588"/>
      <c r="U51" s="588"/>
    </row>
    <row r="52" spans="2:24" ht="23.25" customHeight="1">
      <c r="C52" s="788" t="s">
        <v>336</v>
      </c>
      <c r="D52" s="31"/>
      <c r="E52" s="807"/>
      <c r="F52" s="2376" t="str">
        <f>F6</f>
        <v>TRAFIC Furgón [TRU]</v>
      </c>
      <c r="G52" s="2376"/>
      <c r="H52" s="2376"/>
      <c r="I52" s="2374" t="s">
        <v>337</v>
      </c>
      <c r="J52" s="2374"/>
      <c r="K52" s="2374"/>
      <c r="L52" s="805"/>
      <c r="M52" s="2370" t="str">
        <f>M6</f>
        <v/>
      </c>
      <c r="N52" s="2370"/>
      <c r="O52" s="2370"/>
      <c r="P52" s="2370"/>
      <c r="Q52" s="2370"/>
      <c r="R52" s="2370"/>
      <c r="S52" s="2370"/>
      <c r="T52" s="2370"/>
      <c r="U52" s="2370"/>
    </row>
    <row r="53" spans="2:24" ht="9.75" customHeight="1">
      <c r="C53" s="787"/>
      <c r="D53" s="804"/>
      <c r="E53" s="804"/>
      <c r="F53" s="804"/>
      <c r="G53" s="804"/>
      <c r="H53" s="804"/>
      <c r="I53" s="738"/>
      <c r="J53" s="738"/>
      <c r="K53" s="738"/>
      <c r="L53" s="738"/>
      <c r="M53" s="738"/>
      <c r="N53" s="588"/>
      <c r="O53" s="588"/>
      <c r="P53" s="588"/>
      <c r="Q53" s="588"/>
      <c r="R53" s="588"/>
      <c r="S53" s="588"/>
      <c r="T53" s="588"/>
      <c r="U53" s="588"/>
    </row>
    <row r="54" spans="2:24" ht="23.25" customHeight="1">
      <c r="C54" s="2342" t="s">
        <v>838</v>
      </c>
      <c r="D54" s="2342"/>
      <c r="E54" s="2342"/>
      <c r="F54" s="2342"/>
      <c r="G54" s="2341" t="str">
        <f>G8</f>
        <v/>
      </c>
      <c r="H54" s="2341"/>
      <c r="I54" s="806"/>
      <c r="J54" s="2377" t="s">
        <v>839</v>
      </c>
      <c r="K54" s="2377"/>
      <c r="L54" s="806"/>
      <c r="M54" s="2371">
        <f>M8</f>
        <v>0</v>
      </c>
      <c r="N54" s="2371"/>
      <c r="O54" s="2371"/>
      <c r="P54" s="2371"/>
      <c r="Q54" s="2371"/>
      <c r="R54" s="2371"/>
      <c r="S54" s="2371"/>
      <c r="T54" s="2371"/>
      <c r="U54" s="2371"/>
    </row>
    <row r="55" spans="2:24" ht="28.5" customHeight="1">
      <c r="D55" s="740"/>
      <c r="E55" s="740"/>
      <c r="F55" s="740"/>
      <c r="G55" s="740"/>
      <c r="H55" s="740"/>
      <c r="I55" s="740"/>
      <c r="J55" s="740"/>
      <c r="K55" s="740"/>
      <c r="L55" s="740"/>
      <c r="M55" s="740"/>
      <c r="N55" s="740"/>
      <c r="O55" s="740"/>
      <c r="P55" s="740"/>
      <c r="Q55" s="740"/>
      <c r="R55" s="740"/>
      <c r="S55" s="740"/>
      <c r="T55" s="740"/>
    </row>
    <row r="56" spans="2:24" ht="23.25" customHeight="1">
      <c r="C56" s="758" t="s">
        <v>338</v>
      </c>
      <c r="D56" s="740"/>
      <c r="E56" s="740"/>
      <c r="F56" s="740"/>
      <c r="G56" s="740"/>
      <c r="H56" s="740"/>
      <c r="I56" s="740"/>
      <c r="J56" s="740"/>
      <c r="K56" s="740"/>
      <c r="L56" s="740"/>
      <c r="M56" s="740"/>
      <c r="N56" s="740"/>
      <c r="O56" s="740"/>
      <c r="P56" s="740"/>
      <c r="Q56" s="740"/>
      <c r="R56" s="740"/>
      <c r="S56" s="740"/>
      <c r="T56" s="740"/>
      <c r="U56" s="89"/>
      <c r="V56" s="89"/>
      <c r="W56" s="89"/>
    </row>
    <row r="57" spans="2:24" ht="9.75" customHeight="1">
      <c r="C57" s="179"/>
      <c r="H57" s="84"/>
    </row>
    <row r="58" spans="2:24" ht="18.399999999999999" customHeight="1">
      <c r="C58" s="976">
        <v>1</v>
      </c>
      <c r="D58" s="975" t="s">
        <v>812</v>
      </c>
      <c r="E58" s="737"/>
      <c r="F58" s="737"/>
      <c r="G58" s="737"/>
      <c r="H58" s="761"/>
      <c r="I58" s="673"/>
      <c r="J58" s="976">
        <v>5</v>
      </c>
      <c r="K58" s="979" t="s">
        <v>869</v>
      </c>
      <c r="L58" s="673"/>
      <c r="M58" s="673"/>
      <c r="N58" s="673"/>
      <c r="O58" s="737"/>
      <c r="P58" s="737"/>
      <c r="Q58" s="737"/>
      <c r="R58" s="737"/>
      <c r="S58" s="737"/>
      <c r="T58" s="737"/>
      <c r="U58" s="737"/>
    </row>
    <row r="59" spans="2:24" ht="67.5" customHeight="1">
      <c r="C59" s="770"/>
      <c r="D59" s="853" t="s">
        <v>818</v>
      </c>
      <c r="E59" s="737"/>
      <c r="F59" s="737"/>
      <c r="G59" s="737"/>
      <c r="H59" s="761"/>
      <c r="I59" s="673"/>
      <c r="J59" s="770"/>
      <c r="K59" s="2367" t="s">
        <v>832</v>
      </c>
      <c r="L59" s="2367"/>
      <c r="M59" s="2367"/>
      <c r="N59" s="2367"/>
      <c r="O59" s="2367"/>
      <c r="P59" s="2367"/>
      <c r="Q59" s="2367"/>
      <c r="R59" s="2367"/>
      <c r="S59" s="2367"/>
      <c r="T59" s="2367"/>
      <c r="U59" s="2367"/>
      <c r="V59" s="2367"/>
      <c r="W59" s="106"/>
    </row>
    <row r="60" spans="2:24" ht="14.65" customHeight="1">
      <c r="C60" s="976">
        <v>2</v>
      </c>
      <c r="D60" s="979" t="s">
        <v>867</v>
      </c>
      <c r="E60" s="673"/>
      <c r="F60" s="673"/>
      <c r="G60" s="673"/>
      <c r="H60" s="762"/>
      <c r="I60" s="673"/>
      <c r="J60" s="978">
        <v>6</v>
      </c>
      <c r="K60" s="975" t="s">
        <v>825</v>
      </c>
      <c r="L60" s="737"/>
      <c r="M60" s="737"/>
      <c r="N60" s="737"/>
      <c r="O60" s="737"/>
      <c r="P60" s="737"/>
      <c r="Q60" s="737"/>
      <c r="R60" s="737"/>
      <c r="S60" s="737"/>
      <c r="T60" s="737"/>
      <c r="U60" s="737"/>
    </row>
    <row r="61" spans="2:24" ht="31.5" customHeight="1">
      <c r="C61" s="770"/>
      <c r="D61" s="2354" t="s">
        <v>819</v>
      </c>
      <c r="E61" s="2354"/>
      <c r="F61" s="2354"/>
      <c r="G61" s="2354"/>
      <c r="H61" s="763"/>
      <c r="I61" s="737"/>
      <c r="J61" s="737"/>
      <c r="K61" s="737"/>
      <c r="L61" s="737"/>
      <c r="M61" s="737"/>
      <c r="N61" s="737"/>
      <c r="O61" s="737"/>
      <c r="P61" s="737"/>
      <c r="Q61" s="737"/>
      <c r="R61" s="737"/>
      <c r="S61" s="737"/>
      <c r="T61" s="737"/>
      <c r="U61" s="737"/>
      <c r="V61" s="106"/>
      <c r="W61" s="106"/>
    </row>
    <row r="62" spans="2:24" ht="18.75" customHeight="1">
      <c r="C62" s="976">
        <v>3</v>
      </c>
      <c r="D62" s="979" t="s">
        <v>866</v>
      </c>
      <c r="E62" s="673"/>
      <c r="F62" s="673"/>
      <c r="G62" s="673"/>
      <c r="H62" s="762"/>
      <c r="I62" s="673"/>
      <c r="J62" s="977">
        <v>7</v>
      </c>
      <c r="K62" s="2381" t="s">
        <v>823</v>
      </c>
      <c r="L62" s="2381"/>
      <c r="M62" s="2381"/>
      <c r="N62" s="2381"/>
      <c r="O62" s="2381"/>
      <c r="P62" s="2381"/>
      <c r="Q62" s="2381"/>
      <c r="R62" s="2381"/>
      <c r="S62" s="2381"/>
      <c r="T62" s="786"/>
      <c r="U62" s="786"/>
      <c r="V62" s="786"/>
      <c r="W62" s="786"/>
    </row>
    <row r="63" spans="2:24" ht="28.5" customHeight="1">
      <c r="C63" s="770"/>
      <c r="D63" s="778" t="s">
        <v>815</v>
      </c>
      <c r="E63" s="588"/>
      <c r="F63" s="588"/>
      <c r="G63" s="588"/>
      <c r="H63" s="764"/>
      <c r="I63" s="588"/>
      <c r="J63" s="737"/>
      <c r="K63" s="2382" t="s">
        <v>824</v>
      </c>
      <c r="L63" s="2382"/>
      <c r="M63" s="2382"/>
      <c r="N63" s="2382"/>
      <c r="O63" s="2382"/>
      <c r="P63" s="2382"/>
      <c r="Q63" s="2382"/>
      <c r="R63" s="2382"/>
      <c r="S63" s="798"/>
      <c r="T63" s="798"/>
      <c r="U63" s="798"/>
      <c r="V63" s="798"/>
      <c r="W63" s="798"/>
    </row>
    <row r="64" spans="2:24" ht="18.75" customHeight="1">
      <c r="C64" s="976">
        <v>4</v>
      </c>
      <c r="D64" s="979" t="s">
        <v>816</v>
      </c>
      <c r="E64" s="673"/>
      <c r="F64" s="673"/>
      <c r="G64" s="673"/>
      <c r="H64" s="762"/>
      <c r="I64" s="673"/>
      <c r="J64" s="977">
        <v>8</v>
      </c>
      <c r="K64" s="979" t="s">
        <v>865</v>
      </c>
      <c r="L64" s="673"/>
      <c r="M64" s="878"/>
      <c r="N64" s="673"/>
      <c r="O64" s="673"/>
      <c r="P64" s="673"/>
      <c r="Q64" s="673"/>
      <c r="R64" s="673"/>
      <c r="S64" s="673"/>
      <c r="T64" s="673"/>
      <c r="U64" s="673"/>
    </row>
    <row r="65" spans="2:24" ht="18" customHeight="1">
      <c r="C65" s="771"/>
      <c r="D65" s="775" t="s">
        <v>817</v>
      </c>
      <c r="E65" s="739"/>
      <c r="F65" s="739"/>
      <c r="G65" s="739"/>
      <c r="H65" s="765"/>
      <c r="I65" s="739"/>
      <c r="J65" s="588"/>
      <c r="K65" s="2372" t="s">
        <v>827</v>
      </c>
      <c r="L65" s="2372"/>
      <c r="M65" s="2372"/>
      <c r="N65" s="2372"/>
      <c r="O65" s="2372"/>
      <c r="P65" s="2372"/>
      <c r="Q65" s="2372"/>
      <c r="R65" s="2372"/>
      <c r="S65" s="2372"/>
      <c r="T65" s="2372"/>
      <c r="U65" s="2372"/>
      <c r="V65" s="2372"/>
      <c r="W65" s="797"/>
    </row>
    <row r="66" spans="2:24" ht="18.75" customHeight="1">
      <c r="C66" s="855"/>
      <c r="D66" s="773"/>
      <c r="E66" s="673"/>
      <c r="F66" s="673"/>
      <c r="G66" s="673"/>
      <c r="H66" s="762"/>
      <c r="I66" s="673"/>
      <c r="J66" s="854"/>
      <c r="K66" s="2372"/>
      <c r="L66" s="2372"/>
      <c r="M66" s="2372"/>
      <c r="N66" s="2372"/>
      <c r="O66" s="2372"/>
      <c r="P66" s="2372"/>
      <c r="Q66" s="2372"/>
      <c r="R66" s="2372"/>
      <c r="S66" s="2372"/>
      <c r="T66" s="2372"/>
      <c r="U66" s="2372"/>
      <c r="V66" s="2372"/>
    </row>
    <row r="67" spans="2:24" ht="18.75" customHeight="1">
      <c r="C67" s="796"/>
      <c r="D67" s="123"/>
      <c r="E67" s="435"/>
      <c r="F67" s="435"/>
      <c r="G67" s="435"/>
      <c r="I67" s="123"/>
      <c r="J67" s="123"/>
      <c r="K67" s="123"/>
      <c r="L67" s="123"/>
      <c r="M67" s="123"/>
      <c r="N67" s="123"/>
      <c r="O67" s="123"/>
      <c r="P67" s="123"/>
      <c r="Q67" s="123"/>
      <c r="R67" s="123"/>
      <c r="S67" s="123"/>
      <c r="T67" s="124"/>
      <c r="U67" s="102"/>
      <c r="V67" s="102"/>
      <c r="W67" s="102"/>
    </row>
    <row r="68" spans="2:24" ht="18" customHeight="1">
      <c r="C68" s="796"/>
      <c r="D68" s="123"/>
      <c r="E68" s="435"/>
      <c r="F68" s="435"/>
      <c r="G68" s="435"/>
      <c r="I68" s="123"/>
      <c r="J68" s="123"/>
      <c r="K68" s="123"/>
      <c r="L68" s="123"/>
      <c r="M68" s="123"/>
      <c r="N68" s="123"/>
      <c r="O68" s="123"/>
      <c r="P68" s="123"/>
      <c r="Q68" s="123"/>
      <c r="R68" s="123"/>
      <c r="S68" s="123"/>
      <c r="T68" s="124"/>
      <c r="U68" s="102"/>
      <c r="V68" s="102"/>
      <c r="W68" s="102"/>
    </row>
    <row r="69" spans="2:24" ht="18.75" customHeight="1">
      <c r="B69" s="824"/>
      <c r="C69" s="825" t="s">
        <v>821</v>
      </c>
      <c r="D69" s="826"/>
      <c r="E69" s="827"/>
      <c r="F69" s="827"/>
      <c r="G69" s="827"/>
      <c r="H69" s="826"/>
      <c r="I69" s="826"/>
      <c r="J69" s="826"/>
      <c r="K69" s="826"/>
      <c r="L69" s="826"/>
      <c r="M69" s="826"/>
      <c r="N69" s="826"/>
      <c r="O69" s="826"/>
      <c r="P69" s="826"/>
      <c r="Q69" s="826"/>
      <c r="R69" s="826"/>
      <c r="S69" s="828"/>
      <c r="T69" s="829" t="s">
        <v>339</v>
      </c>
      <c r="U69" s="828"/>
      <c r="V69" s="829" t="s">
        <v>340</v>
      </c>
      <c r="W69" s="827"/>
      <c r="X69" s="824"/>
    </row>
    <row r="70" spans="2:24" ht="18" customHeight="1">
      <c r="B70" s="830"/>
      <c r="C70" s="831"/>
      <c r="D70" s="826"/>
      <c r="E70" s="827"/>
      <c r="F70" s="827"/>
      <c r="G70" s="827"/>
      <c r="H70" s="826"/>
      <c r="I70" s="826"/>
      <c r="J70" s="826"/>
      <c r="K70" s="826"/>
      <c r="L70" s="826"/>
      <c r="M70" s="826"/>
      <c r="N70" s="826"/>
      <c r="O70" s="826"/>
      <c r="P70" s="826"/>
      <c r="Q70" s="826"/>
      <c r="R70" s="826"/>
      <c r="S70" s="826"/>
      <c r="T70" s="826"/>
      <c r="U70" s="827"/>
      <c r="V70" s="827"/>
      <c r="W70" s="827"/>
      <c r="X70" s="824"/>
    </row>
    <row r="71" spans="2:24" ht="18.75" customHeight="1">
      <c r="B71" s="824"/>
      <c r="C71" s="825" t="s">
        <v>822</v>
      </c>
      <c r="D71" s="832"/>
      <c r="E71" s="832"/>
      <c r="F71" s="832"/>
      <c r="G71" s="832"/>
      <c r="H71" s="832"/>
      <c r="I71" s="832"/>
      <c r="J71" s="832"/>
      <c r="K71" s="832"/>
      <c r="L71" s="832"/>
      <c r="M71" s="832"/>
      <c r="N71" s="832"/>
      <c r="O71" s="832"/>
      <c r="P71" s="832"/>
      <c r="Q71" s="826"/>
      <c r="R71" s="826"/>
      <c r="S71" s="828"/>
      <c r="T71" s="829" t="s">
        <v>339</v>
      </c>
      <c r="U71" s="828"/>
      <c r="V71" s="829" t="s">
        <v>340</v>
      </c>
      <c r="W71" s="827"/>
      <c r="X71" s="833"/>
    </row>
    <row r="72" spans="2:24" ht="18.75" customHeight="1">
      <c r="B72" s="834"/>
      <c r="C72" s="835"/>
      <c r="D72" s="836"/>
      <c r="E72" s="836"/>
      <c r="F72" s="836"/>
      <c r="G72" s="836"/>
      <c r="H72" s="836"/>
      <c r="I72" s="836"/>
      <c r="J72" s="836"/>
      <c r="K72" s="836"/>
      <c r="L72" s="836"/>
      <c r="M72" s="836"/>
      <c r="N72" s="836"/>
      <c r="O72" s="836"/>
      <c r="P72" s="836"/>
      <c r="Q72" s="826"/>
      <c r="R72" s="826"/>
      <c r="S72" s="826"/>
      <c r="T72" s="829"/>
      <c r="U72" s="827"/>
      <c r="V72" s="827"/>
      <c r="W72" s="827"/>
      <c r="X72" s="824"/>
    </row>
    <row r="73" spans="2:24" ht="18.75" customHeight="1">
      <c r="B73" s="824"/>
      <c r="C73" s="2380" t="s">
        <v>341</v>
      </c>
      <c r="D73" s="2380"/>
      <c r="E73" s="837"/>
      <c r="F73" s="837"/>
      <c r="G73" s="837"/>
      <c r="H73" s="837"/>
      <c r="I73" s="837"/>
      <c r="J73" s="837"/>
      <c r="K73" s="837"/>
      <c r="L73" s="837"/>
      <c r="M73" s="837"/>
      <c r="N73" s="837"/>
      <c r="O73" s="837"/>
      <c r="P73" s="837"/>
      <c r="Q73" s="837"/>
      <c r="R73" s="837"/>
      <c r="S73" s="837"/>
      <c r="T73" s="837"/>
      <c r="U73" s="837"/>
      <c r="V73" s="837"/>
      <c r="W73" s="837"/>
      <c r="X73" s="824"/>
    </row>
    <row r="74" spans="2:24" ht="18.75" customHeight="1">
      <c r="B74" s="824"/>
      <c r="C74" s="2379"/>
      <c r="D74" s="2379"/>
      <c r="E74" s="2379"/>
      <c r="F74" s="2379"/>
      <c r="G74" s="2379"/>
      <c r="H74" s="2379"/>
      <c r="I74" s="2379"/>
      <c r="J74" s="2379"/>
      <c r="K74" s="2379"/>
      <c r="L74" s="2379"/>
      <c r="M74" s="2379"/>
      <c r="N74" s="2379"/>
      <c r="O74" s="2379"/>
      <c r="P74" s="2379"/>
      <c r="Q74" s="2379"/>
      <c r="R74" s="2379"/>
      <c r="S74" s="2379"/>
      <c r="T74" s="2379"/>
      <c r="U74" s="2379"/>
      <c r="V74" s="2379"/>
      <c r="W74" s="2379"/>
      <c r="X74" s="824"/>
    </row>
    <row r="75" spans="2:24" ht="18" customHeight="1">
      <c r="B75" s="824"/>
      <c r="C75" s="2379"/>
      <c r="D75" s="2379"/>
      <c r="E75" s="2379"/>
      <c r="F75" s="2379"/>
      <c r="G75" s="2379"/>
      <c r="H75" s="2379"/>
      <c r="I75" s="2379"/>
      <c r="J75" s="2379"/>
      <c r="K75" s="2379"/>
      <c r="L75" s="2379"/>
      <c r="M75" s="2379"/>
      <c r="N75" s="2379"/>
      <c r="O75" s="2379"/>
      <c r="P75" s="2379"/>
      <c r="Q75" s="2379"/>
      <c r="R75" s="2379"/>
      <c r="S75" s="2379"/>
      <c r="T75" s="2379"/>
      <c r="U75" s="2379"/>
      <c r="V75" s="2379"/>
      <c r="W75" s="2379"/>
      <c r="X75" s="824"/>
    </row>
    <row r="76" spans="2:24" ht="13.5" customHeight="1">
      <c r="B76" s="824"/>
      <c r="C76" s="2379"/>
      <c r="D76" s="2379"/>
      <c r="E76" s="2379"/>
      <c r="F76" s="2379"/>
      <c r="G76" s="2379"/>
      <c r="H76" s="2379"/>
      <c r="I76" s="2379"/>
      <c r="J76" s="2379"/>
      <c r="K76" s="2379"/>
      <c r="L76" s="2379"/>
      <c r="M76" s="2379"/>
      <c r="N76" s="2379"/>
      <c r="O76" s="2379"/>
      <c r="P76" s="2379"/>
      <c r="Q76" s="2379"/>
      <c r="R76" s="2379"/>
      <c r="S76" s="2379"/>
      <c r="T76" s="2379"/>
      <c r="U76" s="2379"/>
      <c r="V76" s="2379"/>
      <c r="W76" s="2379"/>
      <c r="X76" s="824"/>
    </row>
    <row r="77" spans="2:24" ht="13.5" customHeight="1">
      <c r="B77" s="824"/>
      <c r="C77" s="2379"/>
      <c r="D77" s="2379"/>
      <c r="E77" s="2379"/>
      <c r="F77" s="2379"/>
      <c r="G77" s="2379"/>
      <c r="H77" s="2379"/>
      <c r="I77" s="2379"/>
      <c r="J77" s="2379"/>
      <c r="K77" s="2379"/>
      <c r="L77" s="2379"/>
      <c r="M77" s="2379"/>
      <c r="N77" s="2379"/>
      <c r="O77" s="2379"/>
      <c r="P77" s="2379"/>
      <c r="Q77" s="2379"/>
      <c r="R77" s="2379"/>
      <c r="S77" s="2379"/>
      <c r="T77" s="2379"/>
      <c r="U77" s="2379"/>
      <c r="V77" s="2379"/>
      <c r="W77" s="2379"/>
      <c r="X77" s="824"/>
    </row>
    <row r="78" spans="2:24" ht="16.5" customHeight="1">
      <c r="B78" s="824"/>
      <c r="C78" s="2379"/>
      <c r="D78" s="2379"/>
      <c r="E78" s="2379"/>
      <c r="F78" s="2379"/>
      <c r="G78" s="2379"/>
      <c r="H78" s="2379"/>
      <c r="I78" s="2379"/>
      <c r="J78" s="2379"/>
      <c r="K78" s="2379"/>
      <c r="L78" s="2379"/>
      <c r="M78" s="2379"/>
      <c r="N78" s="2379"/>
      <c r="O78" s="2379"/>
      <c r="P78" s="2379"/>
      <c r="Q78" s="2379"/>
      <c r="R78" s="2379"/>
      <c r="S78" s="2379"/>
      <c r="T78" s="2379"/>
      <c r="U78" s="2379"/>
      <c r="V78" s="2379"/>
      <c r="W78" s="2379"/>
      <c r="X78" s="824"/>
    </row>
    <row r="79" spans="2:24" ht="9.75" customHeight="1">
      <c r="B79" s="824"/>
      <c r="C79" s="831"/>
      <c r="D79" s="831"/>
      <c r="E79" s="831"/>
      <c r="F79" s="831"/>
      <c r="G79" s="831"/>
      <c r="H79" s="831"/>
      <c r="I79" s="831"/>
      <c r="J79" s="831"/>
      <c r="K79" s="831"/>
      <c r="L79" s="831"/>
      <c r="M79" s="831"/>
      <c r="N79" s="831"/>
      <c r="O79" s="831"/>
      <c r="P79" s="831"/>
      <c r="Q79" s="831"/>
      <c r="R79" s="831"/>
      <c r="S79" s="831"/>
      <c r="T79" s="831"/>
      <c r="U79" s="831"/>
      <c r="V79" s="831"/>
      <c r="W79" s="831"/>
      <c r="X79" s="824"/>
    </row>
    <row r="80" spans="2:24" ht="16.899999999999999" customHeight="1">
      <c r="B80" s="824"/>
      <c r="C80" s="2397" t="s">
        <v>848</v>
      </c>
      <c r="D80" s="2397"/>
      <c r="E80" s="2397"/>
      <c r="F80" s="2397"/>
      <c r="G80" s="2397"/>
      <c r="H80" s="2397"/>
      <c r="I80" s="2397"/>
      <c r="J80" s="2397"/>
      <c r="K80" s="2397"/>
      <c r="L80" s="2397"/>
      <c r="M80" s="2397"/>
      <c r="N80" s="2397"/>
      <c r="O80" s="2397"/>
      <c r="P80" s="2397"/>
      <c r="Q80" s="2397"/>
      <c r="R80" s="2397"/>
      <c r="S80" s="2397"/>
      <c r="T80" s="2397"/>
      <c r="U80" s="2397"/>
      <c r="V80" s="2397"/>
      <c r="W80" s="832"/>
      <c r="X80" s="824"/>
    </row>
    <row r="81" spans="2:24" ht="40.15" customHeight="1">
      <c r="B81" s="824"/>
      <c r="C81" s="2387" t="s">
        <v>843</v>
      </c>
      <c r="D81" s="2387"/>
      <c r="E81" s="2387"/>
      <c r="F81" s="2387"/>
      <c r="G81" s="2387"/>
      <c r="H81" s="2387"/>
      <c r="I81" s="2387"/>
      <c r="J81" s="2387"/>
      <c r="K81" s="2387"/>
      <c r="L81" s="2387"/>
      <c r="M81" s="2387"/>
      <c r="N81" s="2387"/>
      <c r="O81" s="2387"/>
      <c r="P81" s="2387"/>
      <c r="Q81" s="2387"/>
      <c r="R81" s="2387"/>
      <c r="S81" s="2387"/>
      <c r="T81" s="2387"/>
      <c r="U81" s="2387"/>
      <c r="V81" s="2387"/>
      <c r="W81" s="832"/>
      <c r="X81" s="824"/>
    </row>
    <row r="82" spans="2:24" ht="12.4" customHeight="1">
      <c r="B82" s="824"/>
      <c r="C82" s="2378" t="s">
        <v>880</v>
      </c>
      <c r="D82" s="2378"/>
      <c r="E82" s="2378"/>
      <c r="F82" s="2378"/>
      <c r="G82" s="2378"/>
      <c r="H82" s="2378"/>
      <c r="I82" s="2378"/>
      <c r="J82" s="2378"/>
      <c r="K82" s="2378"/>
      <c r="L82" s="2378"/>
      <c r="M82" s="2378"/>
      <c r="N82" s="2378"/>
      <c r="O82" s="2378"/>
      <c r="P82" s="2378"/>
      <c r="Q82" s="2378"/>
      <c r="R82" s="2378"/>
      <c r="S82" s="994"/>
      <c r="T82" s="994"/>
      <c r="U82" s="994"/>
      <c r="V82" s="994"/>
      <c r="W82" s="832"/>
      <c r="X82" s="824"/>
    </row>
    <row r="83" spans="2:24" ht="12.4" customHeight="1">
      <c r="B83" s="824"/>
      <c r="C83" s="994"/>
      <c r="D83" s="994"/>
      <c r="E83" s="994"/>
      <c r="F83" s="994"/>
      <c r="G83" s="994"/>
      <c r="H83" s="994"/>
      <c r="I83" s="994"/>
      <c r="J83" s="994"/>
      <c r="K83" s="994"/>
      <c r="L83" s="994"/>
      <c r="M83" s="994"/>
      <c r="N83" s="994"/>
      <c r="O83" s="994"/>
      <c r="P83" s="994"/>
      <c r="Q83" s="994"/>
      <c r="R83" s="994"/>
      <c r="S83" s="994"/>
      <c r="T83" s="994"/>
      <c r="U83" s="994"/>
      <c r="V83" s="994"/>
      <c r="W83" s="832"/>
      <c r="X83" s="824"/>
    </row>
    <row r="84" spans="2:24" ht="15.75" customHeight="1">
      <c r="B84" s="824"/>
      <c r="C84" s="824"/>
      <c r="D84" s="824"/>
      <c r="E84" s="2388" t="s">
        <v>841</v>
      </c>
      <c r="F84" s="2389"/>
      <c r="G84" s="2389"/>
      <c r="H84" s="2390"/>
      <c r="I84" s="837"/>
      <c r="J84" s="837"/>
      <c r="K84" s="2388" t="s">
        <v>842</v>
      </c>
      <c r="L84" s="2389"/>
      <c r="M84" s="2389"/>
      <c r="N84" s="2389"/>
      <c r="O84" s="2389"/>
      <c r="P84" s="2389"/>
      <c r="Q84" s="2389"/>
      <c r="R84" s="2389"/>
      <c r="S84" s="2389"/>
      <c r="T84" s="2390"/>
      <c r="U84" s="838"/>
      <c r="V84" s="824"/>
      <c r="W84" s="832"/>
      <c r="X84" s="824"/>
    </row>
    <row r="85" spans="2:24" ht="12" customHeight="1">
      <c r="B85" s="824"/>
      <c r="C85" s="824"/>
      <c r="D85" s="824"/>
      <c r="E85" s="839"/>
      <c r="F85" s="840"/>
      <c r="G85" s="840"/>
      <c r="H85" s="841"/>
      <c r="I85" s="840"/>
      <c r="J85" s="840"/>
      <c r="K85" s="2391"/>
      <c r="L85" s="2392"/>
      <c r="M85" s="2392"/>
      <c r="N85" s="2392"/>
      <c r="O85" s="2392"/>
      <c r="P85" s="2392"/>
      <c r="Q85" s="2392"/>
      <c r="R85" s="2392"/>
      <c r="S85" s="2392"/>
      <c r="T85" s="2393"/>
      <c r="U85" s="838"/>
      <c r="V85" s="824"/>
      <c r="W85" s="842"/>
      <c r="X85" s="824"/>
    </row>
    <row r="86" spans="2:24" ht="10.5" customHeight="1">
      <c r="B86" s="824"/>
      <c r="C86" s="824"/>
      <c r="D86" s="824"/>
      <c r="E86" s="843"/>
      <c r="F86" s="844"/>
      <c r="G86" s="844"/>
      <c r="H86" s="845"/>
      <c r="I86" s="844"/>
      <c r="J86" s="844"/>
      <c r="K86" s="2391"/>
      <c r="L86" s="2392"/>
      <c r="M86" s="2392"/>
      <c r="N86" s="2392"/>
      <c r="O86" s="2392"/>
      <c r="P86" s="2392"/>
      <c r="Q86" s="2392"/>
      <c r="R86" s="2392"/>
      <c r="S86" s="2392"/>
      <c r="T86" s="2393"/>
      <c r="U86" s="838"/>
      <c r="V86" s="824"/>
      <c r="W86" s="842"/>
      <c r="X86" s="824"/>
    </row>
    <row r="87" spans="2:24" ht="25.5" customHeight="1">
      <c r="B87" s="824"/>
      <c r="C87" s="824"/>
      <c r="D87" s="824"/>
      <c r="E87" s="843"/>
      <c r="F87" s="844"/>
      <c r="G87" s="846"/>
      <c r="H87" s="845"/>
      <c r="I87" s="844"/>
      <c r="J87" s="844"/>
      <c r="K87" s="2391"/>
      <c r="L87" s="2392"/>
      <c r="M87" s="2392"/>
      <c r="N87" s="2392"/>
      <c r="O87" s="2392"/>
      <c r="P87" s="2392"/>
      <c r="Q87" s="2392"/>
      <c r="R87" s="2392"/>
      <c r="S87" s="2392"/>
      <c r="T87" s="2393"/>
      <c r="U87" s="838"/>
      <c r="V87" s="824"/>
      <c r="W87" s="846"/>
      <c r="X87" s="824"/>
    </row>
    <row r="88" spans="2:24" ht="13.5" customHeight="1">
      <c r="B88" s="824"/>
      <c r="C88" s="824"/>
      <c r="D88" s="824"/>
      <c r="E88" s="847"/>
      <c r="F88" s="846"/>
      <c r="G88" s="824"/>
      <c r="H88" s="848"/>
      <c r="I88" s="846"/>
      <c r="J88" s="846"/>
      <c r="K88" s="2391"/>
      <c r="L88" s="2392"/>
      <c r="M88" s="2392"/>
      <c r="N88" s="2392"/>
      <c r="O88" s="2392"/>
      <c r="P88" s="2392"/>
      <c r="Q88" s="2392"/>
      <c r="R88" s="2392"/>
      <c r="S88" s="2392"/>
      <c r="T88" s="2393"/>
      <c r="U88" s="838"/>
      <c r="V88" s="824"/>
      <c r="W88" s="842"/>
      <c r="X88" s="824"/>
    </row>
    <row r="89" spans="2:24" ht="15.75" customHeight="1">
      <c r="B89" s="824"/>
      <c r="C89" s="824"/>
      <c r="D89" s="824"/>
      <c r="E89" s="843"/>
      <c r="F89" s="844"/>
      <c r="G89" s="844"/>
      <c r="H89" s="845"/>
      <c r="I89" s="846"/>
      <c r="J89" s="844"/>
      <c r="K89" s="2391"/>
      <c r="L89" s="2392"/>
      <c r="M89" s="2392"/>
      <c r="N89" s="2392"/>
      <c r="O89" s="2392"/>
      <c r="P89" s="2392"/>
      <c r="Q89" s="2392"/>
      <c r="R89" s="2392"/>
      <c r="S89" s="2392"/>
      <c r="T89" s="2393"/>
      <c r="U89" s="838"/>
      <c r="V89" s="824"/>
      <c r="W89" s="846"/>
      <c r="X89" s="824"/>
    </row>
    <row r="90" spans="2:24" ht="19.149999999999999" customHeight="1">
      <c r="B90" s="824"/>
      <c r="C90" s="824"/>
      <c r="D90" s="824"/>
      <c r="E90" s="847"/>
      <c r="F90" s="846"/>
      <c r="G90" s="846"/>
      <c r="H90" s="848"/>
      <c r="I90" s="846"/>
      <c r="J90" s="846"/>
      <c r="K90" s="2391"/>
      <c r="L90" s="2392"/>
      <c r="M90" s="2392"/>
      <c r="N90" s="2392"/>
      <c r="O90" s="2392"/>
      <c r="P90" s="2392"/>
      <c r="Q90" s="2392"/>
      <c r="R90" s="2392"/>
      <c r="S90" s="2392"/>
      <c r="T90" s="2393"/>
      <c r="U90" s="838"/>
      <c r="V90" s="824"/>
      <c r="W90" s="846"/>
      <c r="X90" s="824"/>
    </row>
    <row r="91" spans="2:24" ht="15.75" customHeight="1">
      <c r="B91" s="824"/>
      <c r="C91" s="824"/>
      <c r="D91" s="824"/>
      <c r="E91" s="849"/>
      <c r="F91" s="850"/>
      <c r="G91" s="850"/>
      <c r="H91" s="851"/>
      <c r="I91" s="846"/>
      <c r="J91" s="846"/>
      <c r="K91" s="2394"/>
      <c r="L91" s="2395"/>
      <c r="M91" s="2395"/>
      <c r="N91" s="2395"/>
      <c r="O91" s="2395"/>
      <c r="P91" s="2395"/>
      <c r="Q91" s="2395"/>
      <c r="R91" s="2395"/>
      <c r="S91" s="2395"/>
      <c r="T91" s="2396"/>
      <c r="U91" s="838"/>
      <c r="V91" s="824"/>
      <c r="W91" s="846"/>
      <c r="X91" s="824"/>
    </row>
    <row r="92" spans="2:24" ht="18.75" customHeight="1">
      <c r="B92" s="824"/>
      <c r="C92" s="824"/>
      <c r="D92" s="824"/>
      <c r="E92" s="846"/>
      <c r="F92" s="846"/>
      <c r="G92" s="846"/>
      <c r="H92" s="846"/>
      <c r="I92" s="846"/>
      <c r="J92" s="846"/>
      <c r="K92" s="846"/>
      <c r="L92" s="846"/>
      <c r="M92" s="846"/>
      <c r="N92" s="846"/>
      <c r="O92" s="846"/>
      <c r="P92" s="846"/>
      <c r="Q92" s="846"/>
      <c r="R92" s="846"/>
      <c r="S92" s="846"/>
      <c r="T92" s="846"/>
      <c r="U92" s="846"/>
      <c r="V92" s="824"/>
      <c r="W92" s="846"/>
      <c r="X92" s="824"/>
    </row>
    <row r="93" spans="2:24" ht="19.5" customHeight="1">
      <c r="B93" s="824"/>
      <c r="D93" s="857"/>
      <c r="E93" s="857"/>
      <c r="F93" s="857"/>
      <c r="G93" s="857"/>
      <c r="H93" s="857"/>
      <c r="I93" s="857"/>
      <c r="J93" s="857"/>
      <c r="K93" s="857"/>
      <c r="L93" s="857"/>
      <c r="M93" s="857"/>
      <c r="N93" s="857"/>
      <c r="O93" s="857"/>
      <c r="P93" s="857"/>
      <c r="Q93" s="857"/>
      <c r="R93" s="857"/>
      <c r="S93" s="857"/>
      <c r="T93" s="857"/>
      <c r="U93" s="857"/>
      <c r="V93" s="857"/>
      <c r="W93" s="846"/>
      <c r="X93" s="824"/>
    </row>
    <row r="94" spans="2:24" ht="15.75">
      <c r="C94" s="2383"/>
      <c r="D94" s="2383"/>
      <c r="E94" s="2383"/>
      <c r="F94" s="2383"/>
      <c r="G94" s="2383"/>
      <c r="H94" s="144"/>
      <c r="I94" s="2383"/>
      <c r="J94" s="2383"/>
      <c r="K94" s="2383"/>
      <c r="L94" s="2383"/>
      <c r="M94" s="2383"/>
      <c r="N94" s="2383"/>
      <c r="O94" s="2383"/>
      <c r="P94" s="2383"/>
      <c r="Q94" s="2383"/>
      <c r="R94" s="2383"/>
      <c r="S94" s="2383"/>
      <c r="T94" s="2383"/>
      <c r="U94" s="2383"/>
      <c r="V94" s="2383"/>
      <c r="W94" s="2383"/>
    </row>
    <row r="95" spans="2:24" ht="25.15" customHeight="1">
      <c r="C95" s="772"/>
      <c r="D95" s="144"/>
      <c r="E95" s="144"/>
      <c r="F95" s="144"/>
      <c r="G95" s="2386" t="s">
        <v>342</v>
      </c>
      <c r="H95" s="2386"/>
      <c r="I95" s="2386"/>
      <c r="J95" s="2386"/>
      <c r="K95" s="2386"/>
      <c r="L95" s="2386"/>
      <c r="M95" s="2386"/>
      <c r="N95" s="2386"/>
      <c r="O95" s="2386"/>
      <c r="P95" s="2386"/>
      <c r="Q95" s="2386"/>
      <c r="R95" s="144"/>
      <c r="S95" s="144"/>
      <c r="T95" s="144"/>
      <c r="U95" s="144"/>
      <c r="V95" s="144"/>
      <c r="W95" s="144"/>
    </row>
    <row r="96" spans="2:24" ht="15" customHeight="1">
      <c r="C96" s="772"/>
      <c r="D96" s="144"/>
      <c r="E96" s="144"/>
      <c r="F96" s="144"/>
      <c r="G96" s="144"/>
      <c r="H96" s="144"/>
      <c r="I96" s="144"/>
      <c r="J96" s="144"/>
      <c r="K96" s="144"/>
      <c r="L96" s="144"/>
      <c r="M96" s="144"/>
      <c r="N96" s="144"/>
      <c r="O96" s="144"/>
      <c r="P96" s="144"/>
      <c r="Q96" s="144"/>
      <c r="R96" s="144"/>
      <c r="S96" s="144"/>
      <c r="T96" s="144"/>
      <c r="U96" s="144"/>
      <c r="V96" s="144"/>
      <c r="W96" s="144"/>
    </row>
    <row r="97" spans="3:23" ht="15" customHeight="1">
      <c r="C97" s="772"/>
      <c r="D97" s="144"/>
      <c r="E97" s="144"/>
      <c r="F97" s="144"/>
      <c r="G97" s="144"/>
      <c r="H97" s="144"/>
      <c r="I97" s="144"/>
      <c r="J97" s="144"/>
      <c r="K97" s="144"/>
      <c r="L97" s="144"/>
      <c r="M97" s="144"/>
      <c r="N97" s="144"/>
      <c r="O97" s="144"/>
      <c r="P97" s="144"/>
      <c r="Q97" s="144"/>
      <c r="R97" s="144"/>
      <c r="S97" s="144"/>
      <c r="T97" s="144"/>
      <c r="U97" s="144"/>
      <c r="V97" s="144"/>
      <c r="W97" s="144"/>
    </row>
    <row r="98" spans="3:23" ht="15" customHeight="1">
      <c r="C98" s="772"/>
      <c r="D98" s="144"/>
      <c r="E98" s="144"/>
      <c r="F98" s="144"/>
      <c r="G98" s="144"/>
      <c r="H98" s="144"/>
      <c r="I98" s="144"/>
      <c r="J98" s="144"/>
      <c r="K98" s="144"/>
      <c r="L98" s="144"/>
      <c r="M98" s="144"/>
      <c r="N98" s="144"/>
      <c r="O98" s="144"/>
      <c r="P98" s="144"/>
      <c r="Q98" s="144"/>
      <c r="R98" s="144"/>
      <c r="S98" s="144"/>
      <c r="T98" s="144"/>
      <c r="U98" s="144"/>
      <c r="V98" s="144"/>
      <c r="W98" s="144"/>
    </row>
  </sheetData>
  <sheetProtection algorithmName="SHA-512" hashValue="/MRpNml56xNl0cI/IbO1OzkdoesT6+pkJEv8PNx5/rpS1zN2MlcFamVv1AQH3GWBA7j9EVwvtjSIP9CWZJrUJg==" saltValue="Qg9SzA1ilrGKF132g03tBw==" spinCount="100000" sheet="1" selectLockedCells="1"/>
  <mergeCells count="51">
    <mergeCell ref="C2:U2"/>
    <mergeCell ref="C47:U48"/>
    <mergeCell ref="G95:Q95"/>
    <mergeCell ref="C81:V81"/>
    <mergeCell ref="E84:H84"/>
    <mergeCell ref="K84:T91"/>
    <mergeCell ref="K62:S62"/>
    <mergeCell ref="K63:R63"/>
    <mergeCell ref="C73:D73"/>
    <mergeCell ref="C74:W78"/>
    <mergeCell ref="C80:V80"/>
    <mergeCell ref="E38:H38"/>
    <mergeCell ref="K38:T43"/>
    <mergeCell ref="C45:V45"/>
    <mergeCell ref="C34:V34"/>
    <mergeCell ref="C35:V35"/>
    <mergeCell ref="C8:F8"/>
    <mergeCell ref="G8:H8"/>
    <mergeCell ref="J8:K8"/>
    <mergeCell ref="Z4:AC4"/>
    <mergeCell ref="F4:H4"/>
    <mergeCell ref="I4:K4"/>
    <mergeCell ref="F6:H6"/>
    <mergeCell ref="I6:K6"/>
    <mergeCell ref="M6:U6"/>
    <mergeCell ref="M8:U8"/>
    <mergeCell ref="M4:U4"/>
    <mergeCell ref="C94:G94"/>
    <mergeCell ref="I94:W94"/>
    <mergeCell ref="I52:K52"/>
    <mergeCell ref="M52:U52"/>
    <mergeCell ref="C54:F54"/>
    <mergeCell ref="G54:H54"/>
    <mergeCell ref="J54:K54"/>
    <mergeCell ref="M54:U54"/>
    <mergeCell ref="K59:V59"/>
    <mergeCell ref="K65:V66"/>
    <mergeCell ref="D61:G61"/>
    <mergeCell ref="C36:T36"/>
    <mergeCell ref="C82:R82"/>
    <mergeCell ref="K13:U13"/>
    <mergeCell ref="C28:W32"/>
    <mergeCell ref="C27:D27"/>
    <mergeCell ref="D15:G15"/>
    <mergeCell ref="K16:T16"/>
    <mergeCell ref="K17:R17"/>
    <mergeCell ref="K20:T20"/>
    <mergeCell ref="F50:H50"/>
    <mergeCell ref="I50:K50"/>
    <mergeCell ref="M50:U50"/>
    <mergeCell ref="F52:H52"/>
  </mergeCells>
  <dataValidations count="1">
    <dataValidation type="list" allowBlank="1" showInputMessage="1" showErrorMessage="1" sqref="U25 U23 S23 S25 U71 U69 S69 S71" xr:uid="{00000000-0002-0000-1700-000000000000}">
      <formula1>$AJ$1:$AJ$2</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46" max="16383" man="1"/>
  </rowBreaks>
  <colBreaks count="1" manualBreakCount="1">
    <brk id="23"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B1:AC139"/>
  <sheetViews>
    <sheetView topLeftCell="A25" zoomScale="90" zoomScaleNormal="90" zoomScalePageLayoutView="55" workbookViewId="0">
      <selection activeCell="K23" sqref="K23:P23"/>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398" t="s">
        <v>985</v>
      </c>
      <c r="D2" s="2407"/>
      <c r="E2" s="2407"/>
      <c r="F2" s="2407"/>
      <c r="G2" s="2407"/>
      <c r="H2" s="2407"/>
      <c r="I2" s="2407"/>
      <c r="J2" s="2407"/>
      <c r="K2" s="2407"/>
      <c r="L2" s="2407"/>
      <c r="M2" s="2407"/>
      <c r="N2" s="2407"/>
      <c r="O2" s="2407"/>
      <c r="P2" s="2407"/>
      <c r="Q2" s="2407"/>
      <c r="R2" s="4"/>
      <c r="S2" s="5"/>
      <c r="AC2" s="2" t="s">
        <v>7</v>
      </c>
    </row>
    <row r="3" spans="3:29" ht="31.15" customHeight="1">
      <c r="C3" s="2407"/>
      <c r="D3" s="2407"/>
      <c r="E3" s="2407"/>
      <c r="F3" s="2407"/>
      <c r="G3" s="2407"/>
      <c r="H3" s="2407"/>
      <c r="I3" s="2407"/>
      <c r="J3" s="2407"/>
      <c r="K3" s="2407"/>
      <c r="L3" s="2407"/>
      <c r="M3" s="2407"/>
      <c r="N3" s="2407"/>
      <c r="O3" s="2407"/>
      <c r="P3" s="2407"/>
      <c r="Q3" s="2407"/>
      <c r="R3" s="4"/>
      <c r="S3" s="6"/>
    </row>
    <row r="4" spans="3:29" ht="41.45" customHeight="1">
      <c r="C4" s="2408"/>
      <c r="D4" s="2408"/>
      <c r="E4" s="2408"/>
      <c r="F4" s="2408"/>
      <c r="G4" s="2408"/>
      <c r="H4" s="2408"/>
      <c r="I4" s="2408"/>
      <c r="J4" s="2408"/>
      <c r="K4" s="2408"/>
      <c r="L4" s="2408"/>
      <c r="M4" s="2408"/>
      <c r="N4" s="2408"/>
      <c r="O4" s="2408"/>
      <c r="P4" s="2408"/>
      <c r="Q4" s="2408"/>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0" t="s">
        <v>9</v>
      </c>
      <c r="D7" s="2400"/>
      <c r="E7" s="2400"/>
      <c r="F7" s="2400"/>
      <c r="G7" s="2401" t="str">
        <f>'1) INTRODUCIR DATOS'!F7&amp;" "&amp;'1) INTRODUCIR DATOS'!F8&amp;" "&amp;'1) INTRODUCIR DATOS'!F9</f>
        <v>RENE ANTONIO PEREZ GARCIA</v>
      </c>
      <c r="H7" s="2401"/>
      <c r="I7" s="2401"/>
      <c r="J7" s="2401"/>
      <c r="K7" s="2401"/>
      <c r="L7" s="2401"/>
      <c r="M7" s="2401"/>
      <c r="N7" s="2401"/>
      <c r="O7" s="2401"/>
      <c r="P7" s="2401"/>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1" t="str">
        <f>IF('1) INTRODUCIR DATOS'!F13="","",'1) INTRODUCIR DATOS'!F13)</f>
        <v>CRTA. NACIONAL II 19</v>
      </c>
      <c r="E9" s="2401"/>
      <c r="F9" s="2401"/>
      <c r="G9" s="2401"/>
      <c r="H9" s="2401"/>
      <c r="I9" s="2401"/>
      <c r="J9" s="680" t="s">
        <v>11</v>
      </c>
      <c r="K9" s="1270" t="str">
        <f>IF('1) INTRODUCIR DATOS'!F14="","",'1) INTRODUCIR DATOS'!F14)</f>
        <v/>
      </c>
      <c r="L9" s="679" t="s">
        <v>12</v>
      </c>
      <c r="M9" s="2401" t="str">
        <f>IF('1) INTRODUCIR DATOS'!F10="","",'1) INTRODUCIR DATOS'!F10)</f>
        <v/>
      </c>
      <c r="N9" s="2401"/>
      <c r="O9" s="2401"/>
      <c r="P9" s="2401"/>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1" t="str">
        <f>IF('1) INTRODUCIR DATOS'!F11="","",'1) INTRODUCIR DATOS'!F11)</f>
        <v/>
      </c>
      <c r="E11" s="2401"/>
      <c r="F11" s="2401"/>
      <c r="G11" s="2401"/>
      <c r="H11" s="2401"/>
      <c r="I11" s="2401"/>
      <c r="J11" s="681" t="s">
        <v>14</v>
      </c>
      <c r="K11" s="2401" t="str">
        <f>IF('1) INTRODUCIR DATOS'!F12="","",'1) INTRODUCIR DATOS'!F12)</f>
        <v/>
      </c>
      <c r="L11" s="2401"/>
      <c r="M11" s="2401"/>
      <c r="N11" s="2401"/>
      <c r="O11" s="2401"/>
      <c r="P11" s="2401"/>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1">
        <f>IF('1) INTRODUCIR DATOS'!F15="","",'1) INTRODUCIR DATOS'!F15)</f>
        <v>610144404</v>
      </c>
      <c r="E13" s="2401"/>
      <c r="F13" s="2401"/>
      <c r="G13" s="681" t="s">
        <v>16</v>
      </c>
      <c r="H13" s="2413" t="str">
        <f>IF('1) INTRODUCIR DATOS'!F16="","",'1) INTRODUCIR DATOS'!F16)</f>
        <v/>
      </c>
      <c r="I13" s="2401"/>
      <c r="J13" s="2401"/>
      <c r="K13" s="2401"/>
      <c r="L13" s="2401"/>
      <c r="M13" s="2401"/>
      <c r="N13" s="2401"/>
      <c r="O13" s="2401"/>
      <c r="P13" s="2401"/>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1" t="str">
        <f>IF('1) INTRODUCIR DATOS'!F18="","",'1) INTRODUCIR DATOS'!F18)</f>
        <v>TRAFIC Furgón [TRU]</v>
      </c>
      <c r="E17" s="2401"/>
      <c r="F17" s="2401"/>
      <c r="G17" s="2401"/>
      <c r="H17" s="676" t="s">
        <v>19</v>
      </c>
      <c r="I17" s="2401" t="str">
        <f>IF('1) INTRODUCIR DATOS'!F19="","",'1) INTRODUCIR DATOS'!F19)</f>
        <v>L1H1 blue dci 96 kw (130 cv) -SS [FG E1 111 Y6]</v>
      </c>
      <c r="J17" s="2401"/>
      <c r="K17" s="2401"/>
      <c r="L17" s="2401"/>
      <c r="M17" s="2401"/>
      <c r="N17" s="2401"/>
      <c r="O17" s="2401"/>
      <c r="P17" s="2401"/>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2" t="str">
        <f>IF('1) INTRODUCIR DATOS'!F22="","",'1) INTRODUCIR DATOS'!F22)</f>
        <v>blanco glaciar [369]</v>
      </c>
      <c r="F19" s="2402"/>
      <c r="G19" s="2402"/>
      <c r="H19" s="2402"/>
      <c r="I19" s="684"/>
      <c r="J19" s="2403" t="s">
        <v>21</v>
      </c>
      <c r="K19" s="2403"/>
      <c r="L19" s="2403"/>
      <c r="M19" s="2403"/>
      <c r="N19" s="2403"/>
      <c r="O19" s="2403"/>
      <c r="P19" s="2403"/>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2" t="str">
        <f>IF('1) INTRODUCIR DATOS'!F23="","",'1) INTRODUCIR DATOS'!F23)</f>
        <v/>
      </c>
      <c r="F21" s="2402"/>
      <c r="G21" s="2402"/>
      <c r="H21" s="2402"/>
      <c r="I21" s="676"/>
      <c r="J21" s="676"/>
      <c r="K21" s="2404" t="str">
        <f>IF('1) INTRODUCIR DATOS'!F27="","",'1) INTRODUCIR DATOS'!F27)</f>
        <v/>
      </c>
      <c r="L21" s="2405"/>
      <c r="M21" s="2405"/>
      <c r="N21" s="2405"/>
      <c r="O21" s="2405"/>
      <c r="P21" s="2406"/>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09" t="s">
        <v>25</v>
      </c>
      <c r="J23" s="2409"/>
      <c r="K23" s="2410" t="str">
        <f>IF('1) INTRODUCIR DATOS'!F28="","",'1) INTRODUCIR DATOS'!F28)</f>
        <v/>
      </c>
      <c r="L23" s="2411"/>
      <c r="M23" s="2411"/>
      <c r="N23" s="2411"/>
      <c r="O23" s="2411"/>
      <c r="P23" s="2412"/>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17"/>
      <c r="G25" s="2417"/>
      <c r="H25" s="676"/>
      <c r="I25" s="2409" t="str">
        <f>IF('1) INTRODUCIR DATOS'!D29="","",'1) INTRODUCIR DATOS'!D29)</f>
        <v>IVA%</v>
      </c>
      <c r="J25" s="2418"/>
      <c r="K25" s="2410" t="str">
        <f>IF('1) INTRODUCIR DATOS'!F29="","",'1) INTRODUCIR DATOS'!F29)</f>
        <v/>
      </c>
      <c r="L25" s="2411"/>
      <c r="M25" s="2411"/>
      <c r="N25" s="2411"/>
      <c r="O25" s="2411"/>
      <c r="P25" s="2412"/>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19" t="str">
        <f>IF('1) INTRODUCIR DATOS'!F30="","",'1) INTRODUCIR DATOS'!F30)</f>
        <v>Pack Visibilidad; nuevo pack clima; guantera cerrada [PCV92 PCL28 BTAGA3]</v>
      </c>
      <c r="E27" s="2420"/>
      <c r="F27" s="2420"/>
      <c r="G27" s="2420"/>
      <c r="H27" s="2420"/>
      <c r="I27" s="2420"/>
      <c r="J27" s="2421"/>
      <c r="K27" s="2425" t="s">
        <v>28</v>
      </c>
      <c r="L27" s="2425"/>
      <c r="M27" s="2425"/>
      <c r="N27" s="2425"/>
      <c r="O27" s="2425"/>
      <c r="P27" s="2425"/>
      <c r="R27" s="4"/>
    </row>
    <row r="28" spans="3:21" ht="24" customHeight="1" thickBot="1">
      <c r="C28" s="685"/>
      <c r="D28" s="2422"/>
      <c r="E28" s="2423"/>
      <c r="F28" s="2423"/>
      <c r="G28" s="2423"/>
      <c r="H28" s="2423"/>
      <c r="I28" s="2423"/>
      <c r="J28" s="2424"/>
      <c r="K28" s="863"/>
      <c r="L28" s="2414" t="str">
        <f>IF('1) INTRODUCIR DATOS'!F31="","",'1) INTRODUCIR DATOS'!F31)</f>
        <v/>
      </c>
      <c r="M28" s="2415"/>
      <c r="N28" s="2415"/>
      <c r="O28" s="2415"/>
      <c r="P28" s="2416"/>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2" t="str">
        <f>IF('1) INTRODUCIR DATOS'!F34="","",'1) INTRODUCIR DATOS'!F34)</f>
        <v/>
      </c>
      <c r="F32" s="2402"/>
      <c r="G32" s="2402"/>
      <c r="H32" s="2402"/>
      <c r="I32" s="2402"/>
      <c r="J32" s="2402"/>
      <c r="K32" s="684"/>
      <c r="L32" s="2414">
        <f>IF('1) INTRODUCIR DATOS'!F35="","",'1) INTRODUCIR DATOS'!F35)</f>
        <v>5000</v>
      </c>
      <c r="M32" s="2415"/>
      <c r="N32" s="2415"/>
      <c r="O32" s="2415"/>
      <c r="P32" s="2416"/>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2" t="str">
        <f>IF('1) INTRODUCIR DATOS'!F36="","",'1) INTRODUCIR DATOS'!F36)</f>
        <v/>
      </c>
      <c r="F36" s="2402"/>
      <c r="G36" s="2402"/>
      <c r="H36" s="2402"/>
      <c r="I36" s="2402"/>
      <c r="J36" s="2402"/>
      <c r="K36" s="684"/>
      <c r="L36" s="2414">
        <f>IF('1) INTRODUCIR DATOS'!F37="","",'1) INTRODUCIR DATOS'!F37)</f>
        <v>5000</v>
      </c>
      <c r="M36" s="2415"/>
      <c r="N36" s="2415"/>
      <c r="O36" s="2415"/>
      <c r="P36" s="2416"/>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2" t="str">
        <f>IF('1) INTRODUCIR DATOS'!F38="","",'1) INTRODUCIR DATOS'!F38)</f>
        <v/>
      </c>
      <c r="F40" s="2402"/>
      <c r="G40" s="2402"/>
      <c r="H40" s="2402"/>
      <c r="I40" s="2402"/>
      <c r="J40" s="2402"/>
      <c r="K40" s="684"/>
      <c r="L40" s="2414">
        <f>IF('1) INTRODUCIR DATOS'!F39="","",'1) INTRODUCIR DATOS'!F39)</f>
        <v>5000</v>
      </c>
      <c r="M40" s="2415"/>
      <c r="N40" s="2415"/>
      <c r="O40" s="2415"/>
      <c r="P40" s="2416"/>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1" t="str">
        <f>IF('1) INTRODUCIR DATOS'!F48="","",'1) INTRODUCIR DATOS'!F48)</f>
        <v>Renault</v>
      </c>
      <c r="E44" s="2401"/>
      <c r="F44" s="690" t="s">
        <v>37</v>
      </c>
      <c r="G44" s="2401" t="str">
        <f>IF('1) INTRODUCIR DATOS'!F49="","",'1) INTRODUCIR DATOS'!F49)</f>
        <v>Clio</v>
      </c>
      <c r="H44" s="2401"/>
      <c r="I44" s="2401"/>
      <c r="J44" s="2401"/>
      <c r="K44" s="685" t="s">
        <v>38</v>
      </c>
      <c r="L44" s="2401" t="str">
        <f>IF('1) INTRODUCIR DATOS'!F50="","",'1) INTRODUCIR DATOS'!F50)</f>
        <v>xxxxxx</v>
      </c>
      <c r="M44" s="2401"/>
      <c r="N44" s="2401"/>
      <c r="O44" s="2401"/>
      <c r="P44" s="2401"/>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1" t="str">
        <f>IF('1) INTRODUCIR DATOS'!F51="","",'1) INTRODUCIR DATOS'!F51)</f>
        <v>xxxxxx</v>
      </c>
      <c r="E46" s="2401"/>
      <c r="F46" s="2401"/>
      <c r="G46" s="692" t="s">
        <v>39</v>
      </c>
      <c r="H46" s="2401">
        <f>IF('1) INTRODUCIR DATOS'!F52="","",'1) INTRODUCIR DATOS'!F52)</f>
        <v>120</v>
      </c>
      <c r="I46" s="2401"/>
      <c r="J46" s="2429" t="s">
        <v>40</v>
      </c>
      <c r="K46" s="2429"/>
      <c r="L46" s="2427">
        <f>IF('1) INTRODUCIR DATOS'!F53="","",'1) INTRODUCIR DATOS'!F53)</f>
        <v>43658</v>
      </c>
      <c r="M46" s="2427"/>
      <c r="N46" s="2427"/>
      <c r="O46" s="2427"/>
      <c r="P46" s="2427"/>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1" t="str">
        <f>IF('1) INTRODUCIR DATOS'!F54="","",'1) INTRODUCIR DATOS'!F54)</f>
        <v>vf1xxxxxxxxx</v>
      </c>
      <c r="E48" s="2401"/>
      <c r="F48" s="2401"/>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09" t="s">
        <v>42</v>
      </c>
      <c r="M49" s="2409"/>
      <c r="N49" s="2409"/>
      <c r="O49" s="2409"/>
      <c r="P49" s="2409"/>
      <c r="R49" s="4"/>
    </row>
    <row r="50" spans="3:18" ht="9" customHeight="1" thickBot="1">
      <c r="C50" s="2426" t="s">
        <v>43</v>
      </c>
      <c r="D50" s="2426"/>
      <c r="E50" s="2426"/>
      <c r="F50" s="2426"/>
      <c r="G50" s="2426"/>
      <c r="H50" s="2426"/>
      <c r="I50" s="2426"/>
      <c r="J50" s="2426"/>
      <c r="K50" s="2426"/>
      <c r="L50" s="688"/>
      <c r="M50" s="688"/>
      <c r="N50" s="688"/>
      <c r="O50" s="688"/>
      <c r="P50" s="688"/>
      <c r="R50" s="4"/>
    </row>
    <row r="51" spans="3:18" ht="24" customHeight="1" thickBot="1">
      <c r="C51" s="2426"/>
      <c r="D51" s="2426"/>
      <c r="E51" s="2426"/>
      <c r="F51" s="2426"/>
      <c r="G51" s="2426"/>
      <c r="H51" s="2426"/>
      <c r="I51" s="2426"/>
      <c r="J51" s="2426"/>
      <c r="K51" s="2426"/>
      <c r="L51" s="2414">
        <f>IF('1) INTRODUCIR DATOS'!F56="","",'1) INTRODUCIR DATOS'!F56)</f>
        <v>1000</v>
      </c>
      <c r="M51" s="2415"/>
      <c r="N51" s="2415"/>
      <c r="O51" s="2415"/>
      <c r="P51" s="2416"/>
      <c r="Q51" s="14"/>
      <c r="R51" s="4"/>
    </row>
    <row r="52" spans="3:18" ht="25.5" customHeight="1">
      <c r="C52" s="987" t="s">
        <v>44</v>
      </c>
      <c r="D52" s="676"/>
      <c r="E52" s="678"/>
      <c r="F52" s="678"/>
      <c r="G52" s="676"/>
      <c r="H52" s="2427">
        <f>IF('1) INTRODUCIR DATOS'!F55="","",'1) INTRODUCIR DATOS'!F55)</f>
        <v>44208</v>
      </c>
      <c r="I52" s="2427"/>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28" t="s">
        <v>46</v>
      </c>
      <c r="D56" s="2428"/>
      <c r="E56" s="2428"/>
      <c r="F56" s="2428"/>
      <c r="G56" s="2428"/>
      <c r="H56" s="2428"/>
      <c r="I56" s="2428"/>
      <c r="J56" s="684"/>
      <c r="K56" s="684"/>
      <c r="L56" s="2414">
        <f>IF('1) INTRODUCIR DATOS'!F41="","",'1) INTRODUCIR DATOS'!F41)</f>
        <v>5000</v>
      </c>
      <c r="M56" s="2415"/>
      <c r="N56" s="2415"/>
      <c r="O56" s="2415"/>
      <c r="P56" s="2416"/>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28" t="s">
        <v>47</v>
      </c>
      <c r="D58" s="2428"/>
      <c r="E58" s="2428"/>
      <c r="F58" s="2428"/>
      <c r="G58" s="2428"/>
      <c r="H58" s="2428"/>
      <c r="I58" s="2428"/>
      <c r="J58" s="684"/>
      <c r="K58" s="684"/>
      <c r="L58" s="2414">
        <f>IF('1) INTRODUCIR DATOS'!F42="","",'1) INTRODUCIR DATOS'!F42)</f>
        <v>10000</v>
      </c>
      <c r="M58" s="2415"/>
      <c r="N58" s="2415"/>
      <c r="O58" s="2415"/>
      <c r="P58" s="2416"/>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4">
        <f>IF('1) INTRODUCIR DATOS'!F43="","",'1) INTRODUCIR DATOS'!F43)</f>
        <v>0</v>
      </c>
      <c r="G60" s="2416"/>
      <c r="H60" s="676"/>
      <c r="I60" s="2432" t="s">
        <v>49</v>
      </c>
      <c r="J60" s="2432"/>
      <c r="K60" s="2432"/>
      <c r="L60" s="2414">
        <f>IF('1) INTRODUCIR DATOS'!F45="","",'1) INTRODUCIR DATOS'!F45)</f>
        <v>1000</v>
      </c>
      <c r="M60" s="2415"/>
      <c r="N60" s="2415"/>
      <c r="O60" s="2415"/>
      <c r="P60" s="2416"/>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28" t="s">
        <v>50</v>
      </c>
      <c r="D62" s="2428"/>
      <c r="E62" s="2428"/>
      <c r="F62" s="2428"/>
      <c r="G62" s="2428"/>
      <c r="H62" s="2428"/>
      <c r="I62" s="2428"/>
      <c r="J62" s="684"/>
      <c r="K62" s="684"/>
      <c r="L62" s="2414">
        <f>IF('1) INTRODUCIR DATOS'!F46="","",'1) INTRODUCIR DATOS'!F46)</f>
        <v>4000</v>
      </c>
      <c r="M62" s="2415"/>
      <c r="N62" s="2415"/>
      <c r="O62" s="2415"/>
      <c r="P62" s="2416"/>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2"/>
      <c r="E65" s="2402"/>
      <c r="F65" s="2402"/>
      <c r="G65" s="2402"/>
      <c r="H65" s="2402"/>
      <c r="I65" s="2402"/>
      <c r="J65" s="2430" t="s">
        <v>51</v>
      </c>
      <c r="K65" s="2430"/>
      <c r="L65" s="2427" t="str">
        <f>IF('1) INTRODUCIR DATOS'!F5="","",'1) INTRODUCIR DATOS'!F5)</f>
        <v/>
      </c>
      <c r="M65" s="2427"/>
      <c r="N65" s="2427"/>
      <c r="O65" s="2427"/>
      <c r="P65" s="2427"/>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3" t="s">
        <v>974</v>
      </c>
      <c r="D67" s="2433"/>
      <c r="E67" s="2433"/>
      <c r="F67" s="2433"/>
      <c r="G67" s="2433"/>
      <c r="H67" s="2433"/>
      <c r="I67" s="2433"/>
      <c r="J67" s="2433"/>
      <c r="K67" s="2433"/>
      <c r="L67" s="2433"/>
      <c r="M67" s="2433"/>
      <c r="N67" s="2433"/>
      <c r="O67" s="2433"/>
      <c r="P67" s="2433"/>
      <c r="Q67" s="2433"/>
      <c r="R67" s="4"/>
    </row>
    <row r="68" spans="3:22" ht="191.25" customHeight="1">
      <c r="C68" s="2433"/>
      <c r="D68" s="2433"/>
      <c r="E68" s="2433"/>
      <c r="F68" s="2433"/>
      <c r="G68" s="2433"/>
      <c r="H68" s="2433"/>
      <c r="I68" s="2433"/>
      <c r="J68" s="2433"/>
      <c r="K68" s="2433"/>
      <c r="L68" s="2433"/>
      <c r="M68" s="2433"/>
      <c r="N68" s="2433"/>
      <c r="O68" s="2433"/>
      <c r="P68" s="2433"/>
      <c r="Q68" s="2433"/>
      <c r="R68" s="4"/>
    </row>
    <row r="69" spans="3:22" ht="19.149999999999999" customHeight="1">
      <c r="C69" s="20"/>
      <c r="D69" s="20"/>
      <c r="E69" s="20"/>
      <c r="F69" s="20"/>
      <c r="G69" s="20"/>
      <c r="H69" s="21"/>
      <c r="I69" s="2431" t="s">
        <v>52</v>
      </c>
      <c r="J69" s="2431"/>
      <c r="K69" s="2431"/>
      <c r="L69" s="2431"/>
      <c r="M69" s="2431"/>
      <c r="N69" s="2431"/>
      <c r="O69" s="2431"/>
      <c r="P69" s="2431"/>
      <c r="Q69" s="20"/>
      <c r="R69" s="4"/>
    </row>
    <row r="70" spans="3:22" ht="30.75" customHeight="1">
      <c r="C70" s="22"/>
      <c r="D70" s="22"/>
      <c r="E70" s="22"/>
      <c r="F70" s="22"/>
      <c r="G70" s="22"/>
      <c r="H70" s="22"/>
      <c r="I70" s="22"/>
      <c r="J70" s="22"/>
      <c r="K70" s="22"/>
      <c r="L70" s="22"/>
      <c r="M70" s="22"/>
      <c r="N70" s="22"/>
      <c r="O70" s="22"/>
      <c r="P70" s="22"/>
      <c r="Q70" s="22"/>
      <c r="R70" s="4"/>
    </row>
    <row r="71" spans="3:22" ht="34.15" customHeight="1">
      <c r="C71" s="2398" t="str">
        <f>C2</f>
        <v>INFORMACIÓN DE VEHÍCULO NUEVO</v>
      </c>
      <c r="D71" s="2398"/>
      <c r="E71" s="2398"/>
      <c r="F71" s="2398"/>
      <c r="G71" s="2398"/>
      <c r="H71" s="2398"/>
      <c r="I71" s="2398"/>
      <c r="J71" s="2398"/>
      <c r="K71" s="2398"/>
      <c r="L71" s="2398"/>
      <c r="M71" s="2398"/>
      <c r="N71" s="2398"/>
      <c r="O71" s="2398"/>
      <c r="P71" s="2398"/>
      <c r="Q71" s="2398"/>
      <c r="R71" s="4"/>
      <c r="S71" s="5"/>
    </row>
    <row r="72" spans="3:22" ht="31.5" customHeight="1">
      <c r="C72" s="2398"/>
      <c r="D72" s="2398"/>
      <c r="E72" s="2398"/>
      <c r="F72" s="2398"/>
      <c r="G72" s="2398"/>
      <c r="H72" s="2398"/>
      <c r="I72" s="2398"/>
      <c r="J72" s="2398"/>
      <c r="K72" s="2398"/>
      <c r="L72" s="2398"/>
      <c r="M72" s="2398"/>
      <c r="N72" s="2398"/>
      <c r="O72" s="2398"/>
      <c r="P72" s="2398"/>
      <c r="Q72" s="2398"/>
      <c r="R72" s="4"/>
      <c r="S72" s="6"/>
    </row>
    <row r="73" spans="3:22" ht="42" customHeight="1">
      <c r="C73" s="2399"/>
      <c r="D73" s="2399"/>
      <c r="E73" s="2399"/>
      <c r="F73" s="2399"/>
      <c r="G73" s="2399"/>
      <c r="H73" s="2399"/>
      <c r="I73" s="2399"/>
      <c r="J73" s="2399"/>
      <c r="K73" s="2399"/>
      <c r="L73" s="2399"/>
      <c r="M73" s="2399"/>
      <c r="N73" s="2399"/>
      <c r="O73" s="2399"/>
      <c r="P73" s="2399"/>
      <c r="Q73" s="2399"/>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0" t="s">
        <v>9</v>
      </c>
      <c r="D76" s="2400"/>
      <c r="E76" s="2400"/>
      <c r="F76" s="2400"/>
      <c r="G76" s="2434" t="str">
        <f>IF(G7="","",G7)</f>
        <v>RENE ANTONIO PEREZ GARCIA</v>
      </c>
      <c r="H76" s="2434"/>
      <c r="I76" s="2434"/>
      <c r="J76" s="2434"/>
      <c r="K76" s="2434"/>
      <c r="L76" s="2434"/>
      <c r="M76" s="2434"/>
      <c r="N76" s="2434"/>
      <c r="O76" s="2434"/>
      <c r="P76" s="2434"/>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4" t="str">
        <f>IF(D9="","",D9)</f>
        <v>CRTA. NACIONAL II 19</v>
      </c>
      <c r="E78" s="2434"/>
      <c r="F78" s="2434"/>
      <c r="G78" s="2434"/>
      <c r="H78" s="2434"/>
      <c r="I78" s="2434"/>
      <c r="J78" s="680" t="s">
        <v>11</v>
      </c>
      <c r="K78" s="862" t="str">
        <f>IF(K9="","",K9)</f>
        <v/>
      </c>
      <c r="L78" s="679" t="s">
        <v>12</v>
      </c>
      <c r="M78" s="2434" t="str">
        <f>IF(M9="","",M9)</f>
        <v/>
      </c>
      <c r="N78" s="2434"/>
      <c r="O78" s="2434"/>
      <c r="P78" s="2434"/>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4" t="str">
        <f>IF(D11="","",D11)</f>
        <v/>
      </c>
      <c r="E80" s="2434"/>
      <c r="F80" s="2434"/>
      <c r="G80" s="2434"/>
      <c r="H80" s="2434"/>
      <c r="I80" s="2434"/>
      <c r="J80" s="681" t="s">
        <v>14</v>
      </c>
      <c r="K80" s="2434" t="str">
        <f>IF(K11="","",K11)</f>
        <v/>
      </c>
      <c r="L80" s="2434"/>
      <c r="M80" s="2434"/>
      <c r="N80" s="2434"/>
      <c r="O80" s="2434"/>
      <c r="P80" s="2434"/>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4">
        <f>IF(D13="","",D13)</f>
        <v>610144404</v>
      </c>
      <c r="E82" s="2434"/>
      <c r="F82" s="2434"/>
      <c r="G82" s="681" t="s">
        <v>16</v>
      </c>
      <c r="H82" s="2435" t="str">
        <f>IF(H13="","",H13)</f>
        <v/>
      </c>
      <c r="I82" s="2434"/>
      <c r="J82" s="2434"/>
      <c r="K82" s="2434"/>
      <c r="L82" s="2434"/>
      <c r="M82" s="2434"/>
      <c r="N82" s="2434"/>
      <c r="O82" s="2434"/>
      <c r="P82" s="2434"/>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4" t="str">
        <f>IF(D17="","",D17)</f>
        <v>TRAFIC Furgón [TRU]</v>
      </c>
      <c r="E86" s="2434"/>
      <c r="F86" s="2434"/>
      <c r="G86" s="2434"/>
      <c r="H86" s="676" t="s">
        <v>19</v>
      </c>
      <c r="I86" s="2434" t="str">
        <f>IF(I17="","",I17)</f>
        <v>L1H1 blue dci 96 kw (130 cv) -SS [FG E1 111 Y6]</v>
      </c>
      <c r="J86" s="2434"/>
      <c r="K86" s="2434"/>
      <c r="L86" s="2434"/>
      <c r="M86" s="2434"/>
      <c r="N86" s="2434"/>
      <c r="O86" s="2434"/>
      <c r="P86" s="2434"/>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36" t="str">
        <f>IF(E19="","",E19)</f>
        <v>blanco glaciar [369]</v>
      </c>
      <c r="F88" s="2436"/>
      <c r="G88" s="2436"/>
      <c r="H88" s="2436"/>
      <c r="I88" s="684"/>
      <c r="J88" s="2432" t="s">
        <v>21</v>
      </c>
      <c r="K88" s="2432"/>
      <c r="L88" s="2432"/>
      <c r="M88" s="2432"/>
      <c r="N88" s="2432"/>
      <c r="O88" s="2432"/>
      <c r="P88" s="2432"/>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36" t="str">
        <f>IF(E21="","",E21)</f>
        <v/>
      </c>
      <c r="F90" s="2436"/>
      <c r="G90" s="2436"/>
      <c r="H90" s="2436"/>
      <c r="I90" s="676"/>
      <c r="J90" s="676"/>
      <c r="K90" s="2446" t="str">
        <f>IF(K21="","",K21)</f>
        <v/>
      </c>
      <c r="L90" s="2447"/>
      <c r="M90" s="2447"/>
      <c r="N90" s="2447"/>
      <c r="O90" s="2447"/>
      <c r="P90" s="2448"/>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09" t="s">
        <v>25</v>
      </c>
      <c r="J92" s="2409"/>
      <c r="K92" s="2449" t="str">
        <f>IF(K23="","",K23)</f>
        <v/>
      </c>
      <c r="L92" s="2450"/>
      <c r="M92" s="2450"/>
      <c r="N92" s="2450"/>
      <c r="O92" s="2450"/>
      <c r="P92" s="2451"/>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2" t="str">
        <f>IF(F25="","",F25)</f>
        <v/>
      </c>
      <c r="G94" s="2452"/>
      <c r="H94" s="676"/>
      <c r="I94" s="2409" t="str">
        <f>IF(I25="","",I25)</f>
        <v>IVA%</v>
      </c>
      <c r="J94" s="2409"/>
      <c r="K94" s="2449" t="str">
        <f>IF(K25="","",K25)</f>
        <v/>
      </c>
      <c r="L94" s="2450"/>
      <c r="M94" s="2450"/>
      <c r="N94" s="2450"/>
      <c r="O94" s="2450"/>
      <c r="P94" s="2451"/>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37" t="str">
        <f>IF(D27="","",D27)</f>
        <v>Pack Visibilidad; nuevo pack clima; guantera cerrada [PCV92 PCL28 BTAGA3]</v>
      </c>
      <c r="E96" s="2438"/>
      <c r="F96" s="2438"/>
      <c r="G96" s="2438"/>
      <c r="H96" s="2438"/>
      <c r="I96" s="2438"/>
      <c r="J96" s="2439"/>
      <c r="K96" s="2425" t="s">
        <v>28</v>
      </c>
      <c r="L96" s="2425"/>
      <c r="M96" s="2425"/>
      <c r="N96" s="2425"/>
      <c r="O96" s="2425"/>
      <c r="P96" s="2425"/>
      <c r="Q96" s="676"/>
      <c r="R96" s="4"/>
    </row>
    <row r="97" spans="3:18" ht="24" customHeight="1" thickBot="1">
      <c r="C97" s="685"/>
      <c r="D97" s="2440"/>
      <c r="E97" s="2441"/>
      <c r="F97" s="2441"/>
      <c r="G97" s="2441"/>
      <c r="H97" s="2441"/>
      <c r="I97" s="2441"/>
      <c r="J97" s="2442"/>
      <c r="K97" s="863"/>
      <c r="L97" s="2443" t="str">
        <f>IF(L28="","",L28)</f>
        <v/>
      </c>
      <c r="M97" s="2444"/>
      <c r="N97" s="2444"/>
      <c r="O97" s="2444"/>
      <c r="P97" s="2445"/>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36" t="str">
        <f>IF(E32="","",E32)</f>
        <v/>
      </c>
      <c r="F101" s="2436"/>
      <c r="G101" s="2436"/>
      <c r="H101" s="2436"/>
      <c r="I101" s="2436"/>
      <c r="J101" s="2436"/>
      <c r="K101" s="684"/>
      <c r="L101" s="2443">
        <f>IF(L32="","",L32)</f>
        <v>5000</v>
      </c>
      <c r="M101" s="2444"/>
      <c r="N101" s="2444"/>
      <c r="O101" s="2444"/>
      <c r="P101" s="2445"/>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36" t="str">
        <f>IF(E36="","",E36)</f>
        <v/>
      </c>
      <c r="F105" s="2436"/>
      <c r="G105" s="2436"/>
      <c r="H105" s="2436"/>
      <c r="I105" s="2436"/>
      <c r="J105" s="2436"/>
      <c r="K105" s="684"/>
      <c r="L105" s="2443">
        <f>IF(L36="","",L36)</f>
        <v>5000</v>
      </c>
      <c r="M105" s="2444"/>
      <c r="N105" s="2444"/>
      <c r="O105" s="2444"/>
      <c r="P105" s="2445"/>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36" t="str">
        <f>IF(E40="","",E40)</f>
        <v/>
      </c>
      <c r="F109" s="2436"/>
      <c r="G109" s="2436"/>
      <c r="H109" s="2436"/>
      <c r="I109" s="2436"/>
      <c r="J109" s="2436"/>
      <c r="K109" s="684"/>
      <c r="L109" s="2443">
        <f>IF(L40="","",L40)</f>
        <v>5000</v>
      </c>
      <c r="M109" s="2444"/>
      <c r="N109" s="2444"/>
      <c r="O109" s="2444"/>
      <c r="P109" s="2445"/>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4" t="str">
        <f>IF(D44="","",D44)</f>
        <v>Renault</v>
      </c>
      <c r="E113" s="2434"/>
      <c r="F113" s="690" t="s">
        <v>37</v>
      </c>
      <c r="G113" s="2434" t="str">
        <f>IF(G44="","",G44)</f>
        <v>Clio</v>
      </c>
      <c r="H113" s="2434"/>
      <c r="I113" s="2434"/>
      <c r="J113" s="2434"/>
      <c r="K113" s="685" t="s">
        <v>38</v>
      </c>
      <c r="L113" s="2434" t="str">
        <f>IF(L44="","",L44)</f>
        <v>xxxxxx</v>
      </c>
      <c r="M113" s="2434"/>
      <c r="N113" s="2434"/>
      <c r="O113" s="2434"/>
      <c r="P113" s="2434"/>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4" t="str">
        <f>IF(D46="","",D46)</f>
        <v>xxxxxx</v>
      </c>
      <c r="E115" s="2434"/>
      <c r="F115" s="2434"/>
      <c r="G115" s="692" t="s">
        <v>39</v>
      </c>
      <c r="H115" s="2434">
        <f>IF(H46="","",H46)</f>
        <v>120</v>
      </c>
      <c r="I115" s="2434"/>
      <c r="J115" s="2429" t="s">
        <v>40</v>
      </c>
      <c r="K115" s="2429"/>
      <c r="L115" s="2453">
        <f>IF(L46="","",L46)</f>
        <v>43658</v>
      </c>
      <c r="M115" s="2453"/>
      <c r="N115" s="2453"/>
      <c r="O115" s="2453"/>
      <c r="P115" s="2453"/>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4" t="str">
        <f>IF(D48="","",D48)</f>
        <v>vf1xxxxxxxxx</v>
      </c>
      <c r="E117" s="2434"/>
      <c r="F117" s="2434"/>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09" t="s">
        <v>42</v>
      </c>
      <c r="M118" s="2409"/>
      <c r="N118" s="2409"/>
      <c r="O118" s="2409"/>
      <c r="P118" s="2409"/>
      <c r="Q118" s="676"/>
      <c r="R118" s="4"/>
    </row>
    <row r="119" spans="3:18" ht="9" customHeight="1" thickBot="1">
      <c r="C119" s="2426" t="s">
        <v>43</v>
      </c>
      <c r="D119" s="2426"/>
      <c r="E119" s="2426"/>
      <c r="F119" s="2426"/>
      <c r="G119" s="2426"/>
      <c r="H119" s="2426"/>
      <c r="I119" s="2426"/>
      <c r="J119" s="2426"/>
      <c r="K119" s="2426"/>
      <c r="L119" s="688"/>
      <c r="M119" s="688"/>
      <c r="N119" s="688"/>
      <c r="O119" s="688"/>
      <c r="P119" s="688"/>
      <c r="Q119" s="676"/>
      <c r="R119" s="4"/>
    </row>
    <row r="120" spans="3:18" ht="23.25" customHeight="1" thickBot="1">
      <c r="C120" s="2426"/>
      <c r="D120" s="2426"/>
      <c r="E120" s="2426"/>
      <c r="F120" s="2426"/>
      <c r="G120" s="2426"/>
      <c r="H120" s="2426"/>
      <c r="I120" s="2426"/>
      <c r="J120" s="2426"/>
      <c r="K120" s="2426"/>
      <c r="L120" s="2443">
        <f>IF(L51="","",L51)</f>
        <v>1000</v>
      </c>
      <c r="M120" s="2444"/>
      <c r="N120" s="2444"/>
      <c r="O120" s="2444"/>
      <c r="P120" s="2445"/>
      <c r="Q120" s="686"/>
      <c r="R120" s="4"/>
    </row>
    <row r="121" spans="3:18" ht="24" customHeight="1">
      <c r="C121" s="987" t="s">
        <v>44</v>
      </c>
      <c r="D121" s="676"/>
      <c r="E121" s="678"/>
      <c r="F121" s="678"/>
      <c r="G121" s="676"/>
      <c r="H121" s="2453">
        <f>IF(H52="","",H52)</f>
        <v>44208</v>
      </c>
      <c r="I121" s="2453"/>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28" t="s">
        <v>46</v>
      </c>
      <c r="D125" s="2428"/>
      <c r="E125" s="2428"/>
      <c r="F125" s="2428"/>
      <c r="G125" s="2428"/>
      <c r="H125" s="2428"/>
      <c r="I125" s="2428"/>
      <c r="J125" s="684"/>
      <c r="K125" s="684"/>
      <c r="L125" s="2443">
        <f>IF(L56="","",L56)</f>
        <v>5000</v>
      </c>
      <c r="M125" s="2444"/>
      <c r="N125" s="2444"/>
      <c r="O125" s="2444"/>
      <c r="P125" s="2445"/>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28" t="s">
        <v>47</v>
      </c>
      <c r="D127" s="2428"/>
      <c r="E127" s="2428"/>
      <c r="F127" s="2428"/>
      <c r="G127" s="2428"/>
      <c r="H127" s="2428"/>
      <c r="I127" s="2428"/>
      <c r="J127" s="684"/>
      <c r="K127" s="684"/>
      <c r="L127" s="2443">
        <f>IF(L58="","",L58)</f>
        <v>10000</v>
      </c>
      <c r="M127" s="2444"/>
      <c r="N127" s="2444"/>
      <c r="O127" s="2444"/>
      <c r="P127" s="2445"/>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3">
        <f>IF(F60="","",F60)</f>
        <v>0</v>
      </c>
      <c r="G129" s="2445"/>
      <c r="H129" s="676"/>
      <c r="I129" s="2432" t="s">
        <v>49</v>
      </c>
      <c r="J129" s="2432"/>
      <c r="K129" s="2432"/>
      <c r="L129" s="2443">
        <f>IF(L60="","",L60)</f>
        <v>1000</v>
      </c>
      <c r="M129" s="2444"/>
      <c r="N129" s="2444"/>
      <c r="O129" s="2444"/>
      <c r="P129" s="2445"/>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28" t="s">
        <v>50</v>
      </c>
      <c r="D131" s="2428"/>
      <c r="E131" s="2428"/>
      <c r="F131" s="2428"/>
      <c r="G131" s="2428"/>
      <c r="H131" s="2428"/>
      <c r="I131" s="2428"/>
      <c r="J131" s="684"/>
      <c r="K131" s="684"/>
      <c r="L131" s="2443">
        <f>IF(L62="","",L62)</f>
        <v>4000</v>
      </c>
      <c r="M131" s="2444"/>
      <c r="N131" s="2444"/>
      <c r="O131" s="2444"/>
      <c r="P131" s="2445"/>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36" t="str">
        <f>IF(D65="","",D65)</f>
        <v/>
      </c>
      <c r="E134" s="2436"/>
      <c r="F134" s="2436"/>
      <c r="G134" s="2436"/>
      <c r="H134" s="2436"/>
      <c r="I134" s="2436"/>
      <c r="J134" s="2430" t="s">
        <v>51</v>
      </c>
      <c r="K134" s="2430"/>
      <c r="L134" s="2454" t="str">
        <f>IF(L65="","",L65)</f>
        <v/>
      </c>
      <c r="M134" s="2454"/>
      <c r="N134" s="2454"/>
      <c r="O134" s="2454"/>
      <c r="P134" s="2454"/>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455" t="str">
        <f>C67</f>
        <v>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455"/>
      <c r="E136" s="2455"/>
      <c r="F136" s="2455"/>
      <c r="G136" s="2455"/>
      <c r="H136" s="2455"/>
      <c r="I136" s="2455"/>
      <c r="J136" s="2455"/>
      <c r="K136" s="2455"/>
      <c r="L136" s="2455"/>
      <c r="M136" s="2455"/>
      <c r="N136" s="2455"/>
      <c r="O136" s="2455"/>
      <c r="P136" s="2455"/>
      <c r="Q136" s="2455"/>
      <c r="R136" s="4"/>
    </row>
    <row r="137" spans="3:18" ht="180" customHeight="1">
      <c r="C137" s="2455"/>
      <c r="D137" s="2455"/>
      <c r="E137" s="2455"/>
      <c r="F137" s="2455"/>
      <c r="G137" s="2455"/>
      <c r="H137" s="2455"/>
      <c r="I137" s="2455"/>
      <c r="J137" s="2455"/>
      <c r="K137" s="2455"/>
      <c r="L137" s="2455"/>
      <c r="M137" s="2455"/>
      <c r="N137" s="2455"/>
      <c r="O137" s="2455"/>
      <c r="P137" s="2455"/>
      <c r="Q137" s="2455"/>
      <c r="R137" s="4"/>
    </row>
    <row r="138" spans="3:18" ht="18.75" customHeight="1">
      <c r="C138" s="213"/>
      <c r="D138" s="213"/>
      <c r="E138" s="213"/>
      <c r="F138" s="213"/>
      <c r="G138" s="213"/>
      <c r="H138" s="22"/>
      <c r="I138" s="2456" t="s">
        <v>53</v>
      </c>
      <c r="J138" s="2456"/>
      <c r="K138" s="2456"/>
      <c r="L138" s="2456"/>
      <c r="M138" s="2456"/>
      <c r="N138" s="2456"/>
      <c r="O138" s="2456"/>
      <c r="P138" s="2456"/>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w4oMauoilmyuHTAka1xxYuXfPNjMvRsrnu0E7hOJFY5Q/YyTsDFrVs3ter/TFWV2TGApVGOc4oZrV65E4TO+iA==" saltValue="OemYt60J+X2he3iIkZautQ==" spinCount="100000" sheet="1" selectLockedCells="1"/>
  <mergeCells count="111">
    <mergeCell ref="D134:I134"/>
    <mergeCell ref="J134:K134"/>
    <mergeCell ref="L134:P134"/>
    <mergeCell ref="C136:Q137"/>
    <mergeCell ref="I138:P138"/>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82:F82"/>
    <mergeCell ref="H82:P82"/>
    <mergeCell ref="D86:G86"/>
    <mergeCell ref="I86:P86"/>
    <mergeCell ref="E88:H88"/>
    <mergeCell ref="J88:P88"/>
    <mergeCell ref="C76:F76"/>
    <mergeCell ref="G76:P76"/>
    <mergeCell ref="D78:I78"/>
    <mergeCell ref="M78:P78"/>
    <mergeCell ref="D80:I80"/>
    <mergeCell ref="K80:P80"/>
    <mergeCell ref="D65:I65"/>
    <mergeCell ref="J65:K65"/>
    <mergeCell ref="L65:P65"/>
    <mergeCell ref="I69:P69"/>
    <mergeCell ref="C58:I58"/>
    <mergeCell ref="L58:P58"/>
    <mergeCell ref="F60:G60"/>
    <mergeCell ref="I60:K60"/>
    <mergeCell ref="L60:P60"/>
    <mergeCell ref="C62:I62"/>
    <mergeCell ref="L62:P62"/>
    <mergeCell ref="C67:Q68"/>
    <mergeCell ref="C50:K51"/>
    <mergeCell ref="L51:P51"/>
    <mergeCell ref="H52:I52"/>
    <mergeCell ref="C56:I56"/>
    <mergeCell ref="L56:P56"/>
    <mergeCell ref="D44:E44"/>
    <mergeCell ref="G44:J44"/>
    <mergeCell ref="L44:P44"/>
    <mergeCell ref="D46:F46"/>
    <mergeCell ref="H46:I46"/>
    <mergeCell ref="J46:K46"/>
    <mergeCell ref="L46:P46"/>
    <mergeCell ref="L40:P40"/>
    <mergeCell ref="F25:G25"/>
    <mergeCell ref="I25:J25"/>
    <mergeCell ref="K25:P25"/>
    <mergeCell ref="D27:J28"/>
    <mergeCell ref="K27:P27"/>
    <mergeCell ref="L28:P28"/>
    <mergeCell ref="D48:F48"/>
    <mergeCell ref="L49:P49"/>
    <mergeCell ref="C71:Q73"/>
    <mergeCell ref="S4:V7"/>
    <mergeCell ref="C7:F7"/>
    <mergeCell ref="G7:P7"/>
    <mergeCell ref="D9:I9"/>
    <mergeCell ref="M9:P9"/>
    <mergeCell ref="E19:H19"/>
    <mergeCell ref="J19:P19"/>
    <mergeCell ref="E21:H21"/>
    <mergeCell ref="K21:P21"/>
    <mergeCell ref="C2:Q4"/>
    <mergeCell ref="I23:J23"/>
    <mergeCell ref="K23:P23"/>
    <mergeCell ref="D11:I11"/>
    <mergeCell ref="K11:P11"/>
    <mergeCell ref="D13:F13"/>
    <mergeCell ref="H13:P13"/>
    <mergeCell ref="D17:G17"/>
    <mergeCell ref="I17:P17"/>
    <mergeCell ref="E32:J32"/>
    <mergeCell ref="L32:P32"/>
    <mergeCell ref="E36:J36"/>
    <mergeCell ref="L36:P36"/>
    <mergeCell ref="E40:J40"/>
  </mergeCells>
  <dataValidations disablePrompts="1" count="1">
    <dataValidation type="custom" allowBlank="1" showInputMessage="1" showErrorMessage="1" sqref="I25:J25" xr:uid="{00000000-0002-0000-18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ignoredErrors>
    <ignoredError sqref="K9 D9 D12:P13 M9 D11:K11 L11:P11 D17:P17 E19:H24 D27 K21:P28 E32:P36 E40:P40 C44:P52 C56:P62 E25 H25" unlocked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B1:AC227"/>
  <sheetViews>
    <sheetView view="pageBreakPreview" topLeftCell="A52" zoomScale="70" zoomScaleNormal="100" zoomScaleSheetLayoutView="70" zoomScalePageLayoutView="55" workbookViewId="0">
      <selection activeCell="J26" sqref="J26:P27"/>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42578125" style="2"/>
    <col min="21" max="21" width="9.7109375" style="2" customWidth="1"/>
    <col min="22" max="22" width="16.7109375" style="2" customWidth="1"/>
    <col min="23" max="256" width="11.42578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42578125" style="2"/>
    <col min="277" max="277" width="9.7109375" style="2" customWidth="1"/>
    <col min="278" max="278" width="16.7109375" style="2" customWidth="1"/>
    <col min="279" max="512" width="11.42578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42578125" style="2"/>
    <col min="533" max="533" width="9.7109375" style="2" customWidth="1"/>
    <col min="534" max="534" width="16.7109375" style="2" customWidth="1"/>
    <col min="535" max="768" width="11.42578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42578125" style="2"/>
    <col min="789" max="789" width="9.7109375" style="2" customWidth="1"/>
    <col min="790" max="790" width="16.7109375" style="2" customWidth="1"/>
    <col min="791" max="1024" width="11.42578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42578125" style="2"/>
    <col min="1045" max="1045" width="9.7109375" style="2" customWidth="1"/>
    <col min="1046" max="1046" width="16.7109375" style="2" customWidth="1"/>
    <col min="1047" max="1280" width="11.42578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42578125" style="2"/>
    <col min="1301" max="1301" width="9.7109375" style="2" customWidth="1"/>
    <col min="1302" max="1302" width="16.7109375" style="2" customWidth="1"/>
    <col min="1303" max="1536" width="11.42578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42578125" style="2"/>
    <col min="1557" max="1557" width="9.7109375" style="2" customWidth="1"/>
    <col min="1558" max="1558" width="16.7109375" style="2" customWidth="1"/>
    <col min="1559" max="1792" width="11.42578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42578125" style="2"/>
    <col min="1813" max="1813" width="9.7109375" style="2" customWidth="1"/>
    <col min="1814" max="1814" width="16.7109375" style="2" customWidth="1"/>
    <col min="1815" max="2048" width="11.42578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42578125" style="2"/>
    <col min="2069" max="2069" width="9.7109375" style="2" customWidth="1"/>
    <col min="2070" max="2070" width="16.7109375" style="2" customWidth="1"/>
    <col min="2071" max="2304" width="11.42578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42578125" style="2"/>
    <col min="2325" max="2325" width="9.7109375" style="2" customWidth="1"/>
    <col min="2326" max="2326" width="16.7109375" style="2" customWidth="1"/>
    <col min="2327" max="2560" width="11.42578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42578125" style="2"/>
    <col min="2581" max="2581" width="9.7109375" style="2" customWidth="1"/>
    <col min="2582" max="2582" width="16.7109375" style="2" customWidth="1"/>
    <col min="2583" max="2816" width="11.42578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42578125" style="2"/>
    <col min="2837" max="2837" width="9.7109375" style="2" customWidth="1"/>
    <col min="2838" max="2838" width="16.7109375" style="2" customWidth="1"/>
    <col min="2839" max="3072" width="11.42578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42578125" style="2"/>
    <col min="3093" max="3093" width="9.7109375" style="2" customWidth="1"/>
    <col min="3094" max="3094" width="16.7109375" style="2" customWidth="1"/>
    <col min="3095" max="3328" width="11.42578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42578125" style="2"/>
    <col min="3349" max="3349" width="9.7109375" style="2" customWidth="1"/>
    <col min="3350" max="3350" width="16.7109375" style="2" customWidth="1"/>
    <col min="3351" max="3584" width="11.42578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42578125" style="2"/>
    <col min="3605" max="3605" width="9.7109375" style="2" customWidth="1"/>
    <col min="3606" max="3606" width="16.7109375" style="2" customWidth="1"/>
    <col min="3607" max="3840" width="11.42578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42578125" style="2"/>
    <col min="3861" max="3861" width="9.7109375" style="2" customWidth="1"/>
    <col min="3862" max="3862" width="16.7109375" style="2" customWidth="1"/>
    <col min="3863" max="4096" width="11.42578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42578125" style="2"/>
    <col min="4117" max="4117" width="9.7109375" style="2" customWidth="1"/>
    <col min="4118" max="4118" width="16.7109375" style="2" customWidth="1"/>
    <col min="4119" max="4352" width="11.42578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42578125" style="2"/>
    <col min="4373" max="4373" width="9.7109375" style="2" customWidth="1"/>
    <col min="4374" max="4374" width="16.7109375" style="2" customWidth="1"/>
    <col min="4375" max="4608" width="11.42578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42578125" style="2"/>
    <col min="4629" max="4629" width="9.7109375" style="2" customWidth="1"/>
    <col min="4630" max="4630" width="16.7109375" style="2" customWidth="1"/>
    <col min="4631" max="4864" width="11.42578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42578125" style="2"/>
    <col min="4885" max="4885" width="9.7109375" style="2" customWidth="1"/>
    <col min="4886" max="4886" width="16.7109375" style="2" customWidth="1"/>
    <col min="4887" max="5120" width="11.42578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42578125" style="2"/>
    <col min="5141" max="5141" width="9.7109375" style="2" customWidth="1"/>
    <col min="5142" max="5142" width="16.7109375" style="2" customWidth="1"/>
    <col min="5143" max="5376" width="11.42578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42578125" style="2"/>
    <col min="5397" max="5397" width="9.7109375" style="2" customWidth="1"/>
    <col min="5398" max="5398" width="16.7109375" style="2" customWidth="1"/>
    <col min="5399" max="5632" width="11.42578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42578125" style="2"/>
    <col min="5653" max="5653" width="9.7109375" style="2" customWidth="1"/>
    <col min="5654" max="5654" width="16.7109375" style="2" customWidth="1"/>
    <col min="5655" max="5888" width="11.42578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42578125" style="2"/>
    <col min="5909" max="5909" width="9.7109375" style="2" customWidth="1"/>
    <col min="5910" max="5910" width="16.7109375" style="2" customWidth="1"/>
    <col min="5911" max="6144" width="11.42578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42578125" style="2"/>
    <col min="6165" max="6165" width="9.7109375" style="2" customWidth="1"/>
    <col min="6166" max="6166" width="16.7109375" style="2" customWidth="1"/>
    <col min="6167" max="6400" width="11.42578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42578125" style="2"/>
    <col min="6421" max="6421" width="9.7109375" style="2" customWidth="1"/>
    <col min="6422" max="6422" width="16.7109375" style="2" customWidth="1"/>
    <col min="6423" max="6656" width="11.42578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42578125" style="2"/>
    <col min="6677" max="6677" width="9.7109375" style="2" customWidth="1"/>
    <col min="6678" max="6678" width="16.7109375" style="2" customWidth="1"/>
    <col min="6679" max="6912" width="11.42578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42578125" style="2"/>
    <col min="6933" max="6933" width="9.7109375" style="2" customWidth="1"/>
    <col min="6934" max="6934" width="16.7109375" style="2" customWidth="1"/>
    <col min="6935" max="7168" width="11.42578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42578125" style="2"/>
    <col min="7189" max="7189" width="9.7109375" style="2" customWidth="1"/>
    <col min="7190" max="7190" width="16.7109375" style="2" customWidth="1"/>
    <col min="7191" max="7424" width="11.42578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42578125" style="2"/>
    <col min="7445" max="7445" width="9.7109375" style="2" customWidth="1"/>
    <col min="7446" max="7446" width="16.7109375" style="2" customWidth="1"/>
    <col min="7447" max="7680" width="11.42578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42578125" style="2"/>
    <col min="7701" max="7701" width="9.7109375" style="2" customWidth="1"/>
    <col min="7702" max="7702" width="16.7109375" style="2" customWidth="1"/>
    <col min="7703" max="7936" width="11.42578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42578125" style="2"/>
    <col min="7957" max="7957" width="9.7109375" style="2" customWidth="1"/>
    <col min="7958" max="7958" width="16.7109375" style="2" customWidth="1"/>
    <col min="7959" max="8192" width="11.42578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42578125" style="2"/>
    <col min="8213" max="8213" width="9.7109375" style="2" customWidth="1"/>
    <col min="8214" max="8214" width="16.7109375" style="2" customWidth="1"/>
    <col min="8215" max="8448" width="11.42578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42578125" style="2"/>
    <col min="8469" max="8469" width="9.7109375" style="2" customWidth="1"/>
    <col min="8470" max="8470" width="16.7109375" style="2" customWidth="1"/>
    <col min="8471" max="8704" width="11.42578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42578125" style="2"/>
    <col min="8725" max="8725" width="9.7109375" style="2" customWidth="1"/>
    <col min="8726" max="8726" width="16.7109375" style="2" customWidth="1"/>
    <col min="8727" max="8960" width="11.42578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42578125" style="2"/>
    <col min="8981" max="8981" width="9.7109375" style="2" customWidth="1"/>
    <col min="8982" max="8982" width="16.7109375" style="2" customWidth="1"/>
    <col min="8983" max="9216" width="11.42578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42578125" style="2"/>
    <col min="9237" max="9237" width="9.7109375" style="2" customWidth="1"/>
    <col min="9238" max="9238" width="16.7109375" style="2" customWidth="1"/>
    <col min="9239" max="9472" width="11.42578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42578125" style="2"/>
    <col min="9493" max="9493" width="9.7109375" style="2" customWidth="1"/>
    <col min="9494" max="9494" width="16.7109375" style="2" customWidth="1"/>
    <col min="9495" max="9728" width="11.42578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42578125" style="2"/>
    <col min="9749" max="9749" width="9.7109375" style="2" customWidth="1"/>
    <col min="9750" max="9750" width="16.7109375" style="2" customWidth="1"/>
    <col min="9751" max="9984" width="11.42578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42578125" style="2"/>
    <col min="10005" max="10005" width="9.7109375" style="2" customWidth="1"/>
    <col min="10006" max="10006" width="16.7109375" style="2" customWidth="1"/>
    <col min="10007" max="10240" width="11.42578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42578125" style="2"/>
    <col min="10261" max="10261" width="9.7109375" style="2" customWidth="1"/>
    <col min="10262" max="10262" width="16.7109375" style="2" customWidth="1"/>
    <col min="10263" max="10496" width="11.42578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42578125" style="2"/>
    <col min="10517" max="10517" width="9.7109375" style="2" customWidth="1"/>
    <col min="10518" max="10518" width="16.7109375" style="2" customWidth="1"/>
    <col min="10519" max="10752" width="11.42578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42578125" style="2"/>
    <col min="10773" max="10773" width="9.7109375" style="2" customWidth="1"/>
    <col min="10774" max="10774" width="16.7109375" style="2" customWidth="1"/>
    <col min="10775" max="11008" width="11.42578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42578125" style="2"/>
    <col min="11029" max="11029" width="9.7109375" style="2" customWidth="1"/>
    <col min="11030" max="11030" width="16.7109375" style="2" customWidth="1"/>
    <col min="11031" max="11264" width="11.42578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42578125" style="2"/>
    <col min="11285" max="11285" width="9.7109375" style="2" customWidth="1"/>
    <col min="11286" max="11286" width="16.7109375" style="2" customWidth="1"/>
    <col min="11287" max="11520" width="11.42578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42578125" style="2"/>
    <col min="11541" max="11541" width="9.7109375" style="2" customWidth="1"/>
    <col min="11542" max="11542" width="16.7109375" style="2" customWidth="1"/>
    <col min="11543" max="11776" width="11.42578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42578125" style="2"/>
    <col min="11797" max="11797" width="9.7109375" style="2" customWidth="1"/>
    <col min="11798" max="11798" width="16.7109375" style="2" customWidth="1"/>
    <col min="11799" max="12032" width="11.42578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42578125" style="2"/>
    <col min="12053" max="12053" width="9.7109375" style="2" customWidth="1"/>
    <col min="12054" max="12054" width="16.7109375" style="2" customWidth="1"/>
    <col min="12055" max="12288" width="11.42578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42578125" style="2"/>
    <col min="12309" max="12309" width="9.7109375" style="2" customWidth="1"/>
    <col min="12310" max="12310" width="16.7109375" style="2" customWidth="1"/>
    <col min="12311" max="12544" width="11.42578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42578125" style="2"/>
    <col min="12565" max="12565" width="9.7109375" style="2" customWidth="1"/>
    <col min="12566" max="12566" width="16.7109375" style="2" customWidth="1"/>
    <col min="12567" max="12800" width="11.42578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42578125" style="2"/>
    <col min="12821" max="12821" width="9.7109375" style="2" customWidth="1"/>
    <col min="12822" max="12822" width="16.7109375" style="2" customWidth="1"/>
    <col min="12823" max="13056" width="11.42578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42578125" style="2"/>
    <col min="13077" max="13077" width="9.7109375" style="2" customWidth="1"/>
    <col min="13078" max="13078" width="16.7109375" style="2" customWidth="1"/>
    <col min="13079" max="13312" width="11.42578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42578125" style="2"/>
    <col min="13333" max="13333" width="9.7109375" style="2" customWidth="1"/>
    <col min="13334" max="13334" width="16.7109375" style="2" customWidth="1"/>
    <col min="13335" max="13568" width="11.42578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42578125" style="2"/>
    <col min="13589" max="13589" width="9.7109375" style="2" customWidth="1"/>
    <col min="13590" max="13590" width="16.7109375" style="2" customWidth="1"/>
    <col min="13591" max="13824" width="11.42578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42578125" style="2"/>
    <col min="13845" max="13845" width="9.7109375" style="2" customWidth="1"/>
    <col min="13846" max="13846" width="16.7109375" style="2" customWidth="1"/>
    <col min="13847" max="14080" width="11.42578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42578125" style="2"/>
    <col min="14101" max="14101" width="9.7109375" style="2" customWidth="1"/>
    <col min="14102" max="14102" width="16.7109375" style="2" customWidth="1"/>
    <col min="14103" max="14336" width="11.42578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42578125" style="2"/>
    <col min="14357" max="14357" width="9.7109375" style="2" customWidth="1"/>
    <col min="14358" max="14358" width="16.7109375" style="2" customWidth="1"/>
    <col min="14359" max="14592" width="11.42578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42578125" style="2"/>
    <col min="14613" max="14613" width="9.7109375" style="2" customWidth="1"/>
    <col min="14614" max="14614" width="16.7109375" style="2" customWidth="1"/>
    <col min="14615" max="14848" width="11.42578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42578125" style="2"/>
    <col min="14869" max="14869" width="9.7109375" style="2" customWidth="1"/>
    <col min="14870" max="14870" width="16.7109375" style="2" customWidth="1"/>
    <col min="14871" max="15104" width="11.42578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42578125" style="2"/>
    <col min="15125" max="15125" width="9.7109375" style="2" customWidth="1"/>
    <col min="15126" max="15126" width="16.7109375" style="2" customWidth="1"/>
    <col min="15127" max="15360" width="11.42578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42578125" style="2"/>
    <col min="15381" max="15381" width="9.7109375" style="2" customWidth="1"/>
    <col min="15382" max="15382" width="16.7109375" style="2" customWidth="1"/>
    <col min="15383" max="15616" width="11.42578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42578125" style="2"/>
    <col min="15637" max="15637" width="9.7109375" style="2" customWidth="1"/>
    <col min="15638" max="15638" width="16.7109375" style="2" customWidth="1"/>
    <col min="15639" max="15872" width="11.42578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42578125" style="2"/>
    <col min="15893" max="15893" width="9.7109375" style="2" customWidth="1"/>
    <col min="15894" max="15894" width="16.7109375" style="2" customWidth="1"/>
    <col min="15895" max="16128" width="11.42578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42578125" style="2"/>
    <col min="16149" max="16149" width="9.7109375" style="2" customWidth="1"/>
    <col min="16150" max="16150" width="16.7109375" style="2" customWidth="1"/>
    <col min="16151" max="16384" width="11.42578125" style="2"/>
  </cols>
  <sheetData>
    <row r="1" spans="3:29">
      <c r="AC1" s="3"/>
    </row>
    <row r="2" spans="3:29" ht="26.25" customHeight="1">
      <c r="C2" s="2398" t="s">
        <v>986</v>
      </c>
      <c r="D2" s="2398"/>
      <c r="E2" s="2398"/>
      <c r="F2" s="2398"/>
      <c r="G2" s="2398"/>
      <c r="H2" s="2398"/>
      <c r="I2" s="2398"/>
      <c r="J2" s="2398"/>
      <c r="K2" s="2398"/>
      <c r="L2" s="2398"/>
      <c r="M2" s="2398"/>
      <c r="N2" s="2398"/>
      <c r="O2" s="2398"/>
      <c r="P2" s="2398"/>
      <c r="Q2" s="2398"/>
      <c r="R2" s="25"/>
      <c r="S2" s="5"/>
      <c r="AC2" s="2" t="s">
        <v>7</v>
      </c>
    </row>
    <row r="3" spans="3:29" ht="31.5" customHeight="1">
      <c r="C3" s="2398"/>
      <c r="D3" s="2398"/>
      <c r="E3" s="2398"/>
      <c r="F3" s="2398"/>
      <c r="G3" s="2398"/>
      <c r="H3" s="2398"/>
      <c r="I3" s="2398"/>
      <c r="J3" s="2398"/>
      <c r="K3" s="2398"/>
      <c r="L3" s="2398"/>
      <c r="M3" s="2398"/>
      <c r="N3" s="2398"/>
      <c r="O3" s="2398"/>
      <c r="P3" s="2398"/>
      <c r="Q3" s="2398"/>
      <c r="R3" s="25"/>
      <c r="S3" s="6"/>
    </row>
    <row r="4" spans="3:29" ht="59.25" customHeight="1">
      <c r="C4" s="2398"/>
      <c r="D4" s="2398"/>
      <c r="E4" s="2398"/>
      <c r="F4" s="2398"/>
      <c r="G4" s="2398"/>
      <c r="H4" s="2398"/>
      <c r="I4" s="2398"/>
      <c r="J4" s="2398"/>
      <c r="K4" s="2398"/>
      <c r="L4" s="2398"/>
      <c r="M4" s="2398"/>
      <c r="N4" s="2398"/>
      <c r="O4" s="2398"/>
      <c r="P4" s="2398"/>
      <c r="Q4" s="2398"/>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2" t="s">
        <v>82</v>
      </c>
      <c r="D7" s="2352"/>
      <c r="E7" s="2352"/>
      <c r="F7" s="2352"/>
      <c r="G7" s="2401" t="str">
        <f>'1) INTRODUCIR DATOS'!F7&amp;" "&amp;'1) INTRODUCIR DATOS'!F8&amp;" "&amp;'1) INTRODUCIR DATOS'!F9</f>
        <v>RENE ANTONIO PEREZ GARCIA</v>
      </c>
      <c r="H7" s="2401"/>
      <c r="I7" s="2401"/>
      <c r="J7" s="2401"/>
      <c r="K7" s="2401"/>
      <c r="L7" s="2401"/>
      <c r="M7" s="2401"/>
      <c r="N7" s="2401"/>
      <c r="O7" s="2401"/>
      <c r="P7" s="2401"/>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1" t="str">
        <f>'1) INTRODUCIR DATOS'!F13&amp;" "</f>
        <v xml:space="preserve">CRTA. NACIONAL II 19 </v>
      </c>
      <c r="E9" s="2401"/>
      <c r="F9" s="2401"/>
      <c r="G9" s="2401"/>
      <c r="H9" s="2401"/>
      <c r="I9" s="2401"/>
      <c r="J9" s="1280" t="s">
        <v>11</v>
      </c>
      <c r="K9" s="1270" t="str">
        <f>'1) INTRODUCIR DATOS'!F14 &amp;" "</f>
        <v xml:space="preserve"> </v>
      </c>
      <c r="L9" s="1279" t="s">
        <v>12</v>
      </c>
      <c r="M9" s="2401" t="str">
        <f>'1) INTRODUCIR DATOS'!F10&amp;" "</f>
        <v xml:space="preserve"> </v>
      </c>
      <c r="N9" s="2401"/>
      <c r="O9" s="2401"/>
      <c r="P9" s="2401"/>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1" t="str">
        <f>'1) INTRODUCIR DATOS'!F11&amp;" "</f>
        <v xml:space="preserve"> </v>
      </c>
      <c r="E11" s="2401"/>
      <c r="F11" s="2401"/>
      <c r="G11" s="2401"/>
      <c r="H11" s="2401"/>
      <c r="I11" s="2401"/>
      <c r="J11" s="770" t="s">
        <v>14</v>
      </c>
      <c r="K11" s="2401" t="str">
        <f>'1) INTRODUCIR DATOS'!F12 &amp;" "</f>
        <v xml:space="preserve"> </v>
      </c>
      <c r="L11" s="2401"/>
      <c r="M11" s="2401"/>
      <c r="N11" s="2401"/>
      <c r="O11" s="2401"/>
      <c r="P11" s="2401"/>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16" t="s">
        <v>707</v>
      </c>
      <c r="E13" s="2516"/>
      <c r="F13" s="2516"/>
      <c r="G13" s="2516"/>
      <c r="H13" s="2516"/>
      <c r="I13" s="2516"/>
      <c r="J13" s="2516"/>
      <c r="K13" s="2516"/>
      <c r="L13" s="2516"/>
      <c r="M13" s="2516"/>
      <c r="N13" s="2516"/>
      <c r="O13" s="2516"/>
      <c r="P13" s="2516"/>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1" t="str">
        <f>'1) INTRODUCIR DATOS'!F15&amp;" "</f>
        <v xml:space="preserve">610144404 </v>
      </c>
      <c r="E15" s="2401"/>
      <c r="F15" s="2401"/>
      <c r="G15" s="770" t="s">
        <v>16</v>
      </c>
      <c r="H15" s="2413" t="str">
        <f>'1) INTRODUCIR DATOS'!F16&amp;" "</f>
        <v xml:space="preserve"> </v>
      </c>
      <c r="I15" s="2401"/>
      <c r="J15" s="2401"/>
      <c r="K15" s="2401"/>
      <c r="L15" s="2401"/>
      <c r="M15" s="2401"/>
      <c r="N15" s="2401"/>
      <c r="O15" s="2401"/>
      <c r="P15" s="2401"/>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16" t="str">
        <f>'1) INTRODUCIR DATOS'!F18&amp;" "</f>
        <v xml:space="preserve">TRAFIC Furgón [TRU] </v>
      </c>
      <c r="E19" s="2516"/>
      <c r="F19" s="2516"/>
      <c r="G19" s="2516"/>
      <c r="H19" s="588" t="s">
        <v>19</v>
      </c>
      <c r="I19" s="2516" t="str">
        <f>'1) INTRODUCIR DATOS'!F19&amp;" "</f>
        <v xml:space="preserve">L1H1 blue dci 96 kw (130 cv) -SS [FG E1 111 Y6] </v>
      </c>
      <c r="J19" s="2516"/>
      <c r="K19" s="2516"/>
      <c r="L19" s="2516"/>
      <c r="M19" s="2516"/>
      <c r="N19" s="2516"/>
      <c r="O19" s="2516"/>
      <c r="P19" s="2516"/>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27" t="str">
        <f>'1) INTRODUCIR DATOS'!F30&amp;" "</f>
        <v xml:space="preserve">Pack Visibilidad; nuevo pack clima; guantera cerrada [PCV92 PCL28 BTAGA3] </v>
      </c>
      <c r="E21" s="2527"/>
      <c r="F21" s="2527"/>
      <c r="G21" s="2527"/>
      <c r="H21" s="2527"/>
      <c r="I21" s="2527"/>
      <c r="J21" s="2527"/>
      <c r="K21" s="2527"/>
      <c r="L21" s="2527"/>
      <c r="M21" s="2527"/>
      <c r="N21" s="2527"/>
      <c r="O21" s="2527"/>
      <c r="P21" s="2527"/>
      <c r="R21" s="25"/>
    </row>
    <row r="22" spans="3:18" ht="27" customHeight="1">
      <c r="C22" s="1283"/>
      <c r="D22" s="2527"/>
      <c r="E22" s="2527"/>
      <c r="F22" s="2527"/>
      <c r="G22" s="2527"/>
      <c r="H22" s="2527"/>
      <c r="I22" s="2527"/>
      <c r="J22" s="2527"/>
      <c r="K22" s="2527"/>
      <c r="L22" s="2527"/>
      <c r="M22" s="2527"/>
      <c r="N22" s="2527"/>
      <c r="O22" s="2527"/>
      <c r="P22" s="2527"/>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17" t="str">
        <f>'1) INTRODUCIR DATOS'!F22&amp;" "</f>
        <v xml:space="preserve">blanco glaciar [369] </v>
      </c>
      <c r="F24" s="2517"/>
      <c r="G24" s="2517"/>
      <c r="H24" s="2500" t="s">
        <v>50</v>
      </c>
      <c r="I24" s="2500"/>
      <c r="J24" s="2500"/>
      <c r="K24" s="2500"/>
      <c r="L24" s="2500"/>
      <c r="M24" s="2500"/>
      <c r="N24" s="2500"/>
      <c r="O24" s="2500"/>
      <c r="P24" s="2500"/>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18" t="str">
        <f>'1) INTRODUCIR DATOS'!F23&amp;" "</f>
        <v xml:space="preserve"> </v>
      </c>
      <c r="F26" s="2517"/>
      <c r="G26" s="2517"/>
      <c r="H26" s="588"/>
      <c r="I26" s="1285"/>
      <c r="J26" s="2513" t="str">
        <f>'1) INTRODUCIR DATOS'!F46&amp;" "</f>
        <v xml:space="preserve">4000 </v>
      </c>
      <c r="K26" s="2513"/>
      <c r="L26" s="2513"/>
      <c r="M26" s="2513"/>
      <c r="N26" s="2513"/>
      <c r="O26" s="2513"/>
      <c r="P26" s="2513"/>
      <c r="R26" s="25"/>
    </row>
    <row r="27" spans="3:18" ht="4.9000000000000004" customHeight="1">
      <c r="C27" s="1283"/>
      <c r="D27" s="588"/>
      <c r="E27" s="1286"/>
      <c r="F27" s="588"/>
      <c r="G27" s="588"/>
      <c r="H27" s="1285"/>
      <c r="I27" s="1285"/>
      <c r="J27" s="2513"/>
      <c r="K27" s="2513"/>
      <c r="L27" s="2513"/>
      <c r="M27" s="2513"/>
      <c r="N27" s="2513"/>
      <c r="O27" s="2513"/>
      <c r="P27" s="2513"/>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28" t="str">
        <f>'1) INTRODUCIR DATOS'!F25&amp;" "</f>
        <v xml:space="preserve"> </v>
      </c>
      <c r="G29" s="2528"/>
      <c r="H29" s="588"/>
      <c r="I29" s="588"/>
      <c r="J29" s="771" t="str">
        <f>IF('1) INTRODUCIR DATOS'!D29="","",'1) INTRODUCIR DATOS'!D29)</f>
        <v>IVA%</v>
      </c>
      <c r="K29" s="2529" t="str">
        <f>'1) INTRODUCIR DATOS'!F29&amp;" "</f>
        <v xml:space="preserve"> </v>
      </c>
      <c r="L29" s="2530"/>
      <c r="M29" s="2530"/>
      <c r="N29" s="2530"/>
      <c r="O29" s="2530"/>
      <c r="P29" s="2530"/>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16" t="str">
        <f>'1) INTRODUCIR DATOS'!F48&amp;" "</f>
        <v xml:space="preserve">Renault </v>
      </c>
      <c r="E33" s="2516"/>
      <c r="F33" s="1288" t="s">
        <v>37</v>
      </c>
      <c r="G33" s="2516" t="str">
        <f>'1) INTRODUCIR DATOS'!F49&amp;" "</f>
        <v xml:space="preserve">Clio </v>
      </c>
      <c r="H33" s="2516"/>
      <c r="I33" s="2516"/>
      <c r="J33" s="2516"/>
      <c r="K33" s="1283" t="s">
        <v>38</v>
      </c>
      <c r="L33" s="2516" t="str">
        <f>'1) INTRODUCIR DATOS'!F50&amp;" "</f>
        <v xml:space="preserve">xxxxxx </v>
      </c>
      <c r="M33" s="2516"/>
      <c r="N33" s="2516"/>
      <c r="O33" s="2516"/>
      <c r="P33" s="2516"/>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16" t="str">
        <f>'1) INTRODUCIR DATOS'!F51&amp;" "</f>
        <v xml:space="preserve">xxxxxx </v>
      </c>
      <c r="E35" s="2516"/>
      <c r="F35" s="2516"/>
      <c r="G35" s="589" t="s">
        <v>39</v>
      </c>
      <c r="H35" s="2516" t="str">
        <f>'1) INTRODUCIR DATOS'!F52&amp;" "</f>
        <v xml:space="preserve">120 </v>
      </c>
      <c r="I35" s="2516"/>
      <c r="J35" s="2485" t="s">
        <v>40</v>
      </c>
      <c r="K35" s="2485"/>
      <c r="L35" s="2470">
        <f>IF('1) INTRODUCIR DATOS'!F53="","",'1) INTRODUCIR DATOS'!F53)</f>
        <v>43658</v>
      </c>
      <c r="M35" s="2470"/>
      <c r="N35" s="2470"/>
      <c r="O35" s="2470"/>
      <c r="P35" s="2470"/>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16" t="str">
        <f>'1) INTRODUCIR DATOS'!F54&amp;" "</f>
        <v xml:space="preserve">vf1xxxxxxxxx </v>
      </c>
      <c r="E37" s="2516"/>
      <c r="F37" s="2516"/>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2" t="s">
        <v>43</v>
      </c>
      <c r="E39" s="2472"/>
      <c r="F39" s="2472"/>
      <c r="G39" s="2472"/>
      <c r="H39" s="2472"/>
      <c r="I39" s="2472"/>
      <c r="J39" s="2472"/>
      <c r="K39" s="2512" t="s">
        <v>42</v>
      </c>
      <c r="L39" s="2512"/>
      <c r="M39" s="2512"/>
      <c r="N39" s="2512"/>
      <c r="O39" s="2512"/>
      <c r="P39" s="2512"/>
      <c r="R39" s="25"/>
    </row>
    <row r="40" spans="2:18" ht="30" customHeight="1">
      <c r="C40" s="592"/>
      <c r="D40" s="2472"/>
      <c r="E40" s="2472"/>
      <c r="F40" s="2472"/>
      <c r="G40" s="2472"/>
      <c r="H40" s="2472"/>
      <c r="I40" s="2472"/>
      <c r="J40" s="2472"/>
      <c r="K40" s="2513" t="str">
        <f>'1) INTRODUCIR DATOS'!F56&amp;" "</f>
        <v xml:space="preserve">1000 </v>
      </c>
      <c r="L40" s="2513"/>
      <c r="M40" s="2513"/>
      <c r="N40" s="2513"/>
      <c r="O40" s="2513"/>
      <c r="P40" s="2513"/>
      <c r="Q40" s="88"/>
      <c r="R40" s="25"/>
    </row>
    <row r="41" spans="2:18" ht="13.5" customHeight="1">
      <c r="C41" s="592"/>
      <c r="D41" s="2472"/>
      <c r="E41" s="2472"/>
      <c r="F41" s="2472"/>
      <c r="G41" s="2472"/>
      <c r="H41" s="2472"/>
      <c r="I41" s="2472"/>
      <c r="J41" s="2472"/>
      <c r="K41" s="588"/>
      <c r="L41" s="588"/>
      <c r="M41" s="588"/>
      <c r="N41" s="1293"/>
      <c r="O41" s="592"/>
      <c r="P41" s="592"/>
      <c r="Q41" s="88"/>
      <c r="R41" s="25"/>
    </row>
    <row r="42" spans="2:18" ht="13.5" customHeight="1">
      <c r="C42" s="592"/>
      <c r="D42" s="2472"/>
      <c r="E42" s="2472"/>
      <c r="F42" s="2472"/>
      <c r="G42" s="2472"/>
      <c r="H42" s="2472"/>
      <c r="I42" s="2472"/>
      <c r="J42" s="2472"/>
      <c r="K42" s="588"/>
      <c r="L42" s="588"/>
      <c r="M42" s="588"/>
      <c r="N42" s="1293"/>
      <c r="O42" s="592"/>
      <c r="P42" s="592"/>
      <c r="Q42" s="88"/>
      <c r="R42" s="25"/>
    </row>
    <row r="43" spans="2:18" ht="25.5" customHeight="1">
      <c r="C43" s="592"/>
      <c r="D43" s="808" t="s">
        <v>44</v>
      </c>
      <c r="E43" s="820"/>
      <c r="F43" s="820"/>
      <c r="G43" s="588"/>
      <c r="H43" s="588"/>
      <c r="I43" s="2470">
        <f>IF('1) INTRODUCIR DATOS'!F55="","",'1) INTRODUCIR DATOS'!F55)</f>
        <v>44208</v>
      </c>
      <c r="J43" s="2470"/>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86" t="s">
        <v>94</v>
      </c>
      <c r="E49" s="2486"/>
      <c r="F49" s="2486"/>
      <c r="G49" s="2486"/>
      <c r="H49" s="2486"/>
      <c r="I49" s="2486"/>
      <c r="J49" s="2486"/>
      <c r="K49" s="1285"/>
      <c r="L49" s="1294"/>
      <c r="M49" s="1285"/>
      <c r="N49" s="1285"/>
      <c r="O49" s="588"/>
      <c r="P49" s="1285"/>
      <c r="Q49" s="102"/>
      <c r="R49" s="25"/>
    </row>
    <row r="50" spans="3:18" ht="18" customHeight="1">
      <c r="D50" s="2486"/>
      <c r="E50" s="2486"/>
      <c r="F50" s="2486"/>
      <c r="G50" s="2486"/>
      <c r="H50" s="2486"/>
      <c r="I50" s="2486"/>
      <c r="J50" s="2486"/>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4" t="s">
        <v>75</v>
      </c>
      <c r="G54" s="2514"/>
      <c r="H54" s="2514"/>
      <c r="I54" s="2514"/>
      <c r="J54" s="2514"/>
      <c r="K54" s="2515"/>
      <c r="L54" s="2515"/>
      <c r="M54" s="2515"/>
      <c r="N54" s="2515"/>
      <c r="O54" s="2515"/>
      <c r="P54" s="2515"/>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2484" t="s">
        <v>970</v>
      </c>
      <c r="E56" s="2484"/>
      <c r="F56" s="2484"/>
      <c r="G56" s="2484"/>
      <c r="H56" s="2484"/>
      <c r="I56" s="2484"/>
      <c r="J56" s="2484"/>
      <c r="K56" s="2484"/>
      <c r="L56" s="2484"/>
      <c r="M56" s="2484"/>
      <c r="N56" s="2484"/>
      <c r="O56" s="2484"/>
      <c r="P56" s="2484"/>
      <c r="Q56" s="2484"/>
      <c r="R56" s="25"/>
    </row>
    <row r="57" spans="3:18" ht="20.25" customHeight="1">
      <c r="C57" s="88"/>
      <c r="D57" s="2484"/>
      <c r="E57" s="2484"/>
      <c r="F57" s="2484"/>
      <c r="G57" s="2484"/>
      <c r="H57" s="2484"/>
      <c r="I57" s="2484"/>
      <c r="J57" s="2484"/>
      <c r="K57" s="2484"/>
      <c r="L57" s="2484"/>
      <c r="M57" s="2484"/>
      <c r="N57" s="2484"/>
      <c r="O57" s="2484"/>
      <c r="P57" s="2484"/>
      <c r="Q57" s="2484"/>
      <c r="R57" s="25"/>
    </row>
    <row r="58" spans="3:18" ht="15.75" customHeight="1">
      <c r="C58" s="136"/>
      <c r="D58" s="2484"/>
      <c r="E58" s="2484"/>
      <c r="F58" s="2484"/>
      <c r="G58" s="2484"/>
      <c r="H58" s="2484"/>
      <c r="I58" s="2484"/>
      <c r="J58" s="2484"/>
      <c r="K58" s="2484"/>
      <c r="L58" s="2484"/>
      <c r="M58" s="2484"/>
      <c r="N58" s="2484"/>
      <c r="O58" s="2484"/>
      <c r="P58" s="2484"/>
      <c r="Q58" s="2484"/>
      <c r="R58" s="25"/>
    </row>
    <row r="59" spans="3:18" ht="24" customHeight="1">
      <c r="C59" s="1299" t="s">
        <v>96</v>
      </c>
      <c r="D59" s="2511" t="s">
        <v>173</v>
      </c>
      <c r="E59" s="2511"/>
      <c r="F59" s="2511"/>
      <c r="G59" s="2511"/>
      <c r="H59" s="1290" t="s">
        <v>97</v>
      </c>
      <c r="I59" s="1298">
        <v>3</v>
      </c>
      <c r="J59" s="1290" t="s">
        <v>98</v>
      </c>
      <c r="K59" s="2511" t="s">
        <v>174</v>
      </c>
      <c r="L59" s="2511"/>
      <c r="M59" s="2511"/>
      <c r="N59" s="795" t="s">
        <v>98</v>
      </c>
      <c r="O59" s="2511">
        <v>2021</v>
      </c>
      <c r="P59" s="2511"/>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5" t="s">
        <v>99</v>
      </c>
      <c r="E61" s="2485"/>
      <c r="F61" s="2485"/>
      <c r="G61" s="2485"/>
      <c r="H61" s="760"/>
      <c r="I61" s="2486" t="s">
        <v>100</v>
      </c>
      <c r="J61" s="2486"/>
      <c r="K61" s="2486"/>
      <c r="L61" s="2486"/>
      <c r="M61" s="2486"/>
      <c r="N61" s="2486"/>
      <c r="O61" s="2486"/>
      <c r="P61" s="2486"/>
      <c r="Q61" s="136"/>
      <c r="R61" s="25"/>
    </row>
    <row r="62" spans="3:18" ht="58.5" customHeight="1">
      <c r="C62" s="144"/>
      <c r="D62" s="2480"/>
      <c r="E62" s="2481"/>
      <c r="F62" s="2481"/>
      <c r="G62" s="2482"/>
      <c r="H62" s="589"/>
      <c r="I62" s="2480"/>
      <c r="J62" s="2481"/>
      <c r="K62" s="2481"/>
      <c r="L62" s="2481"/>
      <c r="M62" s="2481"/>
      <c r="N62" s="2481"/>
      <c r="O62" s="2481"/>
      <c r="P62" s="2482"/>
      <c r="Q62" s="144"/>
      <c r="R62" s="25"/>
    </row>
    <row r="63" spans="3:18" ht="10.5" customHeight="1">
      <c r="C63" s="144"/>
      <c r="D63" s="867"/>
      <c r="E63" s="867"/>
      <c r="F63" s="867"/>
      <c r="G63" s="867"/>
      <c r="H63" s="867"/>
      <c r="I63" s="867"/>
      <c r="J63" s="867"/>
      <c r="K63" s="867"/>
      <c r="L63" s="867"/>
      <c r="M63" s="867"/>
      <c r="N63" s="867"/>
      <c r="O63" s="867"/>
      <c r="P63" s="867"/>
      <c r="Q63" s="144"/>
      <c r="R63" s="25"/>
    </row>
    <row r="64" spans="3:18" ht="127.15" customHeight="1">
      <c r="C64" s="2491"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72" customHeight="1">
      <c r="C67" s="2492" t="s">
        <v>977</v>
      </c>
      <c r="D67" s="2492"/>
      <c r="E67" s="2492"/>
      <c r="F67" s="2492"/>
      <c r="G67" s="2492"/>
      <c r="H67" s="2492"/>
      <c r="I67" s="2492"/>
      <c r="J67" s="2492"/>
      <c r="K67" s="2492"/>
      <c r="L67" s="2492"/>
      <c r="M67" s="2492"/>
      <c r="N67" s="2492"/>
      <c r="O67" s="2492"/>
      <c r="P67" s="2492"/>
      <c r="Q67" s="2492"/>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525" t="s">
        <v>978</v>
      </c>
      <c r="D69" s="2525"/>
      <c r="E69" s="2525"/>
      <c r="F69" s="2525"/>
      <c r="G69" s="2525"/>
      <c r="H69" s="981"/>
      <c r="I69" s="2525" t="s">
        <v>979</v>
      </c>
      <c r="J69" s="2525"/>
      <c r="K69" s="2525"/>
      <c r="L69" s="2525"/>
      <c r="M69" s="2525"/>
      <c r="N69" s="2525"/>
      <c r="O69" s="2525"/>
      <c r="P69" s="2525"/>
      <c r="Q69" s="2525"/>
      <c r="R69" s="25"/>
    </row>
    <row r="70" spans="2:18" ht="24.75" customHeight="1">
      <c r="C70" s="2525"/>
      <c r="D70" s="2525"/>
      <c r="E70" s="2525"/>
      <c r="F70" s="2525"/>
      <c r="G70" s="2525"/>
      <c r="H70" s="981"/>
      <c r="I70" s="2525"/>
      <c r="J70" s="2525"/>
      <c r="K70" s="2525"/>
      <c r="L70" s="2525"/>
      <c r="M70" s="2525"/>
      <c r="N70" s="2525"/>
      <c r="O70" s="2525"/>
      <c r="P70" s="2525"/>
      <c r="Q70" s="2525"/>
      <c r="R70" s="25"/>
    </row>
    <row r="71" spans="2:18" ht="23.25" customHeight="1">
      <c r="C71" s="2525"/>
      <c r="D71" s="2525"/>
      <c r="E71" s="2525"/>
      <c r="F71" s="2525"/>
      <c r="G71" s="2525"/>
      <c r="H71" s="981"/>
      <c r="I71" s="2525"/>
      <c r="J71" s="2525"/>
      <c r="K71" s="2525"/>
      <c r="L71" s="2525"/>
      <c r="M71" s="2525"/>
      <c r="N71" s="2525"/>
      <c r="O71" s="2525"/>
      <c r="P71" s="2525"/>
      <c r="Q71" s="2525"/>
      <c r="R71" s="25"/>
    </row>
    <row r="72" spans="2:18" ht="9.75" customHeight="1">
      <c r="C72" s="2525"/>
      <c r="D72" s="2525"/>
      <c r="E72" s="2525"/>
      <c r="F72" s="2525"/>
      <c r="G72" s="2525"/>
      <c r="H72" s="981"/>
      <c r="I72" s="2525"/>
      <c r="J72" s="2525"/>
      <c r="K72" s="2525"/>
      <c r="L72" s="2525"/>
      <c r="M72" s="2525"/>
      <c r="N72" s="2525"/>
      <c r="O72" s="2525"/>
      <c r="P72" s="2525"/>
      <c r="Q72" s="2525"/>
      <c r="R72" s="25"/>
    </row>
    <row r="73" spans="2:18" ht="23.25" customHeight="1">
      <c r="C73" s="2525"/>
      <c r="D73" s="2525"/>
      <c r="E73" s="2525"/>
      <c r="F73" s="2525"/>
      <c r="G73" s="2525"/>
      <c r="H73" s="981"/>
      <c r="I73" s="2525"/>
      <c r="J73" s="2525"/>
      <c r="K73" s="2525"/>
      <c r="L73" s="2525"/>
      <c r="M73" s="2525"/>
      <c r="N73" s="2525"/>
      <c r="O73" s="2525"/>
      <c r="P73" s="2525"/>
      <c r="Q73" s="2525"/>
      <c r="R73" s="25"/>
    </row>
    <row r="74" spans="2:18" ht="9.75" customHeight="1">
      <c r="C74" s="2525"/>
      <c r="D74" s="2525"/>
      <c r="E74" s="2525"/>
      <c r="F74" s="2525"/>
      <c r="G74" s="2525"/>
      <c r="H74" s="981"/>
      <c r="I74" s="2525"/>
      <c r="J74" s="2525"/>
      <c r="K74" s="2525"/>
      <c r="L74" s="2525"/>
      <c r="M74" s="2525"/>
      <c r="N74" s="2525"/>
      <c r="O74" s="2525"/>
      <c r="P74" s="2525"/>
      <c r="Q74" s="2525"/>
      <c r="R74" s="25"/>
    </row>
    <row r="75" spans="2:18" ht="23.25" customHeight="1">
      <c r="C75" s="2525"/>
      <c r="D75" s="2525"/>
      <c r="E75" s="2525"/>
      <c r="F75" s="2525"/>
      <c r="G75" s="2525"/>
      <c r="H75" s="981"/>
      <c r="I75" s="2525"/>
      <c r="J75" s="2525"/>
      <c r="K75" s="2525"/>
      <c r="L75" s="2525"/>
      <c r="M75" s="2525"/>
      <c r="N75" s="2525"/>
      <c r="O75" s="2525"/>
      <c r="P75" s="2525"/>
      <c r="Q75" s="2525"/>
      <c r="R75" s="25"/>
    </row>
    <row r="76" spans="2:18" ht="9.75" customHeight="1">
      <c r="C76" s="2525"/>
      <c r="D76" s="2525"/>
      <c r="E76" s="2525"/>
      <c r="F76" s="2525"/>
      <c r="G76" s="2525"/>
      <c r="H76" s="981"/>
      <c r="I76" s="2525"/>
      <c r="J76" s="2525"/>
      <c r="K76" s="2525"/>
      <c r="L76" s="2525"/>
      <c r="M76" s="2525"/>
      <c r="N76" s="2525"/>
      <c r="O76" s="2525"/>
      <c r="P76" s="2525"/>
      <c r="Q76" s="2525"/>
      <c r="R76" s="25"/>
    </row>
    <row r="77" spans="2:18" ht="23.25" customHeight="1">
      <c r="C77" s="2525"/>
      <c r="D77" s="2525"/>
      <c r="E77" s="2525"/>
      <c r="F77" s="2525"/>
      <c r="G77" s="2525"/>
      <c r="H77" s="981"/>
      <c r="I77" s="2525"/>
      <c r="J77" s="2525"/>
      <c r="K77" s="2525"/>
      <c r="L77" s="2525"/>
      <c r="M77" s="2525"/>
      <c r="N77" s="2525"/>
      <c r="O77" s="2525"/>
      <c r="P77" s="2525"/>
      <c r="Q77" s="2525"/>
      <c r="R77" s="25"/>
    </row>
    <row r="78" spans="2:18" ht="9.75" customHeight="1">
      <c r="C78" s="2525"/>
      <c r="D78" s="2525"/>
      <c r="E78" s="2525"/>
      <c r="F78" s="2525"/>
      <c r="G78" s="2525"/>
      <c r="H78" s="981"/>
      <c r="I78" s="2525"/>
      <c r="J78" s="2525"/>
      <c r="K78" s="2525"/>
      <c r="L78" s="2525"/>
      <c r="M78" s="2525"/>
      <c r="N78" s="2525"/>
      <c r="O78" s="2525"/>
      <c r="P78" s="2525"/>
      <c r="Q78" s="2525"/>
      <c r="R78" s="25"/>
    </row>
    <row r="79" spans="2:18" ht="23.25" customHeight="1">
      <c r="C79" s="2525"/>
      <c r="D79" s="2525"/>
      <c r="E79" s="2525"/>
      <c r="F79" s="2525"/>
      <c r="G79" s="2525"/>
      <c r="H79" s="981"/>
      <c r="I79" s="2525"/>
      <c r="J79" s="2525"/>
      <c r="K79" s="2525"/>
      <c r="L79" s="2525"/>
      <c r="M79" s="2525"/>
      <c r="N79" s="2525"/>
      <c r="O79" s="2525"/>
      <c r="P79" s="2525"/>
      <c r="Q79" s="2525"/>
      <c r="R79" s="25"/>
    </row>
    <row r="80" spans="2:18" ht="27" customHeight="1">
      <c r="C80" s="2525"/>
      <c r="D80" s="2525"/>
      <c r="E80" s="2525"/>
      <c r="F80" s="2525"/>
      <c r="G80" s="2525"/>
      <c r="H80" s="981"/>
      <c r="I80" s="2525"/>
      <c r="J80" s="2525"/>
      <c r="K80" s="2525"/>
      <c r="L80" s="2525"/>
      <c r="M80" s="2525"/>
      <c r="N80" s="2525"/>
      <c r="O80" s="2525"/>
      <c r="P80" s="2525"/>
      <c r="Q80" s="2525"/>
      <c r="R80" s="25"/>
    </row>
    <row r="81" spans="3:18" ht="229.5" customHeight="1">
      <c r="C81" s="2525"/>
      <c r="D81" s="2525"/>
      <c r="E81" s="2525"/>
      <c r="F81" s="2525"/>
      <c r="G81" s="2525"/>
      <c r="H81" s="981"/>
      <c r="I81" s="2525"/>
      <c r="J81" s="2525"/>
      <c r="K81" s="2525"/>
      <c r="L81" s="2525"/>
      <c r="M81" s="2525"/>
      <c r="N81" s="2525"/>
      <c r="O81" s="2525"/>
      <c r="P81" s="2525"/>
      <c r="Q81" s="2525"/>
      <c r="R81" s="25"/>
    </row>
    <row r="82" spans="3:18" ht="12.75" customHeight="1">
      <c r="C82" s="2525"/>
      <c r="D82" s="2525"/>
      <c r="E82" s="2525"/>
      <c r="F82" s="2525"/>
      <c r="G82" s="2525"/>
      <c r="H82" s="981"/>
      <c r="I82" s="2525"/>
      <c r="J82" s="2525"/>
      <c r="K82" s="2525"/>
      <c r="L82" s="2525"/>
      <c r="M82" s="2525"/>
      <c r="N82" s="2525"/>
      <c r="O82" s="2525"/>
      <c r="P82" s="2525"/>
      <c r="Q82" s="2525"/>
      <c r="R82" s="25"/>
    </row>
    <row r="83" spans="3:18" ht="18.75" customHeight="1">
      <c r="C83" s="2525"/>
      <c r="D83" s="2525"/>
      <c r="E83" s="2525"/>
      <c r="F83" s="2525"/>
      <c r="G83" s="2525"/>
      <c r="H83" s="981"/>
      <c r="I83" s="2525"/>
      <c r="J83" s="2525"/>
      <c r="K83" s="2525"/>
      <c r="L83" s="2525"/>
      <c r="M83" s="2525"/>
      <c r="N83" s="2525"/>
      <c r="O83" s="2525"/>
      <c r="P83" s="2525"/>
      <c r="Q83" s="2525"/>
      <c r="R83" s="25"/>
    </row>
    <row r="84" spans="3:18" ht="18" customHeight="1">
      <c r="C84" s="2525"/>
      <c r="D84" s="2525"/>
      <c r="E84" s="2525"/>
      <c r="F84" s="2525"/>
      <c r="G84" s="2525"/>
      <c r="H84" s="981"/>
      <c r="I84" s="2525"/>
      <c r="J84" s="2525"/>
      <c r="K84" s="2525"/>
      <c r="L84" s="2525"/>
      <c r="M84" s="2525"/>
      <c r="N84" s="2525"/>
      <c r="O84" s="2525"/>
      <c r="P84" s="2525"/>
      <c r="Q84" s="2525"/>
      <c r="R84" s="25"/>
    </row>
    <row r="85" spans="3:18" ht="18.75" customHeight="1">
      <c r="C85" s="2525"/>
      <c r="D85" s="2525"/>
      <c r="E85" s="2525"/>
      <c r="F85" s="2525"/>
      <c r="G85" s="2525"/>
      <c r="H85" s="981"/>
      <c r="I85" s="2525"/>
      <c r="J85" s="2525"/>
      <c r="K85" s="2525"/>
      <c r="L85" s="2525"/>
      <c r="M85" s="2525"/>
      <c r="N85" s="2525"/>
      <c r="O85" s="2525"/>
      <c r="P85" s="2525"/>
      <c r="Q85" s="2525"/>
      <c r="R85" s="25"/>
    </row>
    <row r="86" spans="3:18" ht="18" customHeight="1">
      <c r="C86" s="2525"/>
      <c r="D86" s="2525"/>
      <c r="E86" s="2525"/>
      <c r="F86" s="2525"/>
      <c r="G86" s="2525"/>
      <c r="H86" s="981"/>
      <c r="I86" s="2525"/>
      <c r="J86" s="2525"/>
      <c r="K86" s="2525"/>
      <c r="L86" s="2525"/>
      <c r="M86" s="2525"/>
      <c r="N86" s="2525"/>
      <c r="O86" s="2525"/>
      <c r="P86" s="2525"/>
      <c r="Q86" s="2525"/>
      <c r="R86" s="25"/>
    </row>
    <row r="87" spans="3:18" ht="18.75" customHeight="1">
      <c r="C87" s="2525"/>
      <c r="D87" s="2525"/>
      <c r="E87" s="2525"/>
      <c r="F87" s="2525"/>
      <c r="G87" s="2525"/>
      <c r="H87" s="981"/>
      <c r="I87" s="2525"/>
      <c r="J87" s="2525"/>
      <c r="K87" s="2525"/>
      <c r="L87" s="2525"/>
      <c r="M87" s="2525"/>
      <c r="N87" s="2525"/>
      <c r="O87" s="2525"/>
      <c r="P87" s="2525"/>
      <c r="Q87" s="2525"/>
      <c r="R87" s="25"/>
    </row>
    <row r="88" spans="3:18" ht="18" customHeight="1">
      <c r="C88" s="2525"/>
      <c r="D88" s="2525"/>
      <c r="E88" s="2525"/>
      <c r="F88" s="2525"/>
      <c r="G88" s="2525"/>
      <c r="H88" s="981"/>
      <c r="I88" s="2525"/>
      <c r="J88" s="2525"/>
      <c r="K88" s="2525"/>
      <c r="L88" s="2525"/>
      <c r="M88" s="2525"/>
      <c r="N88" s="2525"/>
      <c r="O88" s="2525"/>
      <c r="P88" s="2525"/>
      <c r="Q88" s="2525"/>
      <c r="R88" s="25"/>
    </row>
    <row r="89" spans="3:18" ht="18.75" customHeight="1">
      <c r="C89" s="2525"/>
      <c r="D89" s="2525"/>
      <c r="E89" s="2525"/>
      <c r="F89" s="2525"/>
      <c r="G89" s="2525"/>
      <c r="H89" s="981"/>
      <c r="I89" s="2525"/>
      <c r="J89" s="2525"/>
      <c r="K89" s="2525"/>
      <c r="L89" s="2525"/>
      <c r="M89" s="2525"/>
      <c r="N89" s="2525"/>
      <c r="O89" s="2525"/>
      <c r="P89" s="2525"/>
      <c r="Q89" s="2525"/>
      <c r="R89" s="25"/>
    </row>
    <row r="90" spans="3:18" ht="18" customHeight="1">
      <c r="C90" s="2525"/>
      <c r="D90" s="2525"/>
      <c r="E90" s="2525"/>
      <c r="F90" s="2525"/>
      <c r="G90" s="2525"/>
      <c r="H90" s="981"/>
      <c r="I90" s="2525"/>
      <c r="J90" s="2525"/>
      <c r="K90" s="2525"/>
      <c r="L90" s="2525"/>
      <c r="M90" s="2525"/>
      <c r="N90" s="2525"/>
      <c r="O90" s="2525"/>
      <c r="P90" s="2525"/>
      <c r="Q90" s="2525"/>
      <c r="R90" s="25"/>
    </row>
    <row r="91" spans="3:18" ht="18.75" customHeight="1">
      <c r="C91" s="2525"/>
      <c r="D91" s="2525"/>
      <c r="E91" s="2525"/>
      <c r="F91" s="2525"/>
      <c r="G91" s="2525"/>
      <c r="H91" s="981"/>
      <c r="I91" s="2525"/>
      <c r="J91" s="2525"/>
      <c r="K91" s="2525"/>
      <c r="L91" s="2525"/>
      <c r="M91" s="2525"/>
      <c r="N91" s="2525"/>
      <c r="O91" s="2525"/>
      <c r="P91" s="2525"/>
      <c r="Q91" s="2525"/>
      <c r="R91" s="25"/>
    </row>
    <row r="92" spans="3:18" ht="18" customHeight="1">
      <c r="C92" s="2525"/>
      <c r="D92" s="2525"/>
      <c r="E92" s="2525"/>
      <c r="F92" s="2525"/>
      <c r="G92" s="2525"/>
      <c r="H92" s="981"/>
      <c r="I92" s="2525"/>
      <c r="J92" s="2525"/>
      <c r="K92" s="2525"/>
      <c r="L92" s="2525"/>
      <c r="M92" s="2525"/>
      <c r="N92" s="2525"/>
      <c r="O92" s="2525"/>
      <c r="P92" s="2525"/>
      <c r="Q92" s="2525"/>
      <c r="R92" s="25"/>
    </row>
    <row r="93" spans="3:18" ht="46.5">
      <c r="C93" s="2525"/>
      <c r="D93" s="2525"/>
      <c r="E93" s="2525"/>
      <c r="F93" s="2525"/>
      <c r="G93" s="2525"/>
      <c r="H93" s="981"/>
      <c r="I93" s="2525"/>
      <c r="J93" s="2525"/>
      <c r="K93" s="2525"/>
      <c r="L93" s="2525"/>
      <c r="M93" s="2525"/>
      <c r="N93" s="2525"/>
      <c r="O93" s="2525"/>
      <c r="P93" s="2525"/>
      <c r="Q93" s="2525"/>
      <c r="R93" s="25"/>
    </row>
    <row r="94" spans="3:18" ht="18.75" customHeight="1">
      <c r="C94" s="2525"/>
      <c r="D94" s="2525"/>
      <c r="E94" s="2525"/>
      <c r="F94" s="2525"/>
      <c r="G94" s="2525"/>
      <c r="H94" s="981"/>
      <c r="I94" s="2525"/>
      <c r="J94" s="2525"/>
      <c r="K94" s="2525"/>
      <c r="L94" s="2525"/>
      <c r="M94" s="2525"/>
      <c r="N94" s="2525"/>
      <c r="O94" s="2525"/>
      <c r="P94" s="2525"/>
      <c r="Q94" s="2525"/>
      <c r="R94" s="25"/>
    </row>
    <row r="95" spans="3:18" ht="18.75" customHeight="1">
      <c r="C95" s="2525"/>
      <c r="D95" s="2525"/>
      <c r="E95" s="2525"/>
      <c r="F95" s="2525"/>
      <c r="G95" s="2525"/>
      <c r="H95" s="981"/>
      <c r="I95" s="2525"/>
      <c r="J95" s="2525"/>
      <c r="K95" s="2525"/>
      <c r="L95" s="2525"/>
      <c r="M95" s="2525"/>
      <c r="N95" s="2525"/>
      <c r="O95" s="2525"/>
      <c r="P95" s="2525"/>
      <c r="Q95" s="2525"/>
      <c r="R95" s="25"/>
    </row>
    <row r="96" spans="3:18" ht="30" customHeight="1">
      <c r="C96" s="2526"/>
      <c r="D96" s="2526"/>
      <c r="E96" s="2526"/>
      <c r="F96" s="2526"/>
      <c r="G96" s="2526"/>
      <c r="H96" s="1302"/>
      <c r="I96" s="2526"/>
      <c r="J96" s="2526"/>
      <c r="K96" s="2526"/>
      <c r="L96" s="2526"/>
      <c r="M96" s="2526"/>
      <c r="N96" s="2526"/>
      <c r="O96" s="2526"/>
      <c r="P96" s="2526"/>
      <c r="Q96" s="2526"/>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4" t="s">
        <v>982</v>
      </c>
      <c r="D98" s="2464"/>
      <c r="E98" s="2464"/>
      <c r="F98" s="2464"/>
      <c r="G98" s="2464"/>
      <c r="H98" s="2464"/>
      <c r="I98" s="2464"/>
      <c r="J98" s="2464"/>
      <c r="K98" s="2464"/>
      <c r="L98" s="2464"/>
      <c r="M98" s="2464"/>
      <c r="N98" s="2464"/>
      <c r="O98" s="2464"/>
      <c r="P98" s="2464"/>
      <c r="Q98" s="2464"/>
      <c r="R98" s="25"/>
    </row>
    <row r="99" spans="2:29" ht="16.5" customHeight="1">
      <c r="B99" s="89"/>
      <c r="C99" s="2464"/>
      <c r="D99" s="2464"/>
      <c r="E99" s="2464"/>
      <c r="F99" s="2464"/>
      <c r="G99" s="2464"/>
      <c r="H99" s="2464"/>
      <c r="I99" s="2464"/>
      <c r="J99" s="2464"/>
      <c r="K99" s="2464"/>
      <c r="L99" s="2464"/>
      <c r="M99" s="2464"/>
      <c r="N99" s="2464"/>
      <c r="O99" s="2464"/>
      <c r="P99" s="2464"/>
      <c r="Q99" s="2464"/>
      <c r="R99" s="25"/>
    </row>
    <row r="100" spans="2:29" ht="9.75" customHeight="1">
      <c r="B100" s="89"/>
      <c r="C100" s="2464"/>
      <c r="D100" s="2464"/>
      <c r="E100" s="2464"/>
      <c r="F100" s="2464"/>
      <c r="G100" s="2464"/>
      <c r="H100" s="2464"/>
      <c r="I100" s="2464"/>
      <c r="J100" s="2464"/>
      <c r="K100" s="2464"/>
      <c r="L100" s="2464"/>
      <c r="M100" s="2464"/>
      <c r="N100" s="2464"/>
      <c r="O100" s="2464"/>
      <c r="P100" s="2464"/>
      <c r="Q100" s="2464"/>
      <c r="R100" s="25"/>
    </row>
    <row r="101" spans="2:29" ht="16.5" customHeight="1">
      <c r="B101" s="79"/>
      <c r="C101" s="2464"/>
      <c r="D101" s="2464"/>
      <c r="E101" s="2464"/>
      <c r="F101" s="2464"/>
      <c r="G101" s="2464"/>
      <c r="H101" s="2464"/>
      <c r="I101" s="2464"/>
      <c r="J101" s="2464"/>
      <c r="K101" s="2464"/>
      <c r="L101" s="2464"/>
      <c r="M101" s="2464"/>
      <c r="N101" s="2464"/>
      <c r="O101" s="2464"/>
      <c r="P101" s="2464"/>
      <c r="Q101" s="2464"/>
      <c r="R101" s="25"/>
    </row>
    <row r="102" spans="2:29" ht="43.9" customHeight="1">
      <c r="B102" s="88"/>
      <c r="C102" s="2464"/>
      <c r="D102" s="2464"/>
      <c r="E102" s="2464"/>
      <c r="F102" s="2464"/>
      <c r="G102" s="2464"/>
      <c r="H102" s="2464"/>
      <c r="I102" s="2464"/>
      <c r="J102" s="2464"/>
      <c r="K102" s="2464"/>
      <c r="L102" s="2464"/>
      <c r="M102" s="2464"/>
      <c r="N102" s="2464"/>
      <c r="O102" s="2464"/>
      <c r="P102" s="2464"/>
      <c r="Q102" s="2464"/>
      <c r="R102" s="25"/>
    </row>
    <row r="103" spans="2:29" ht="60.6" customHeight="1">
      <c r="C103" s="2465" t="s">
        <v>980</v>
      </c>
      <c r="D103" s="2465"/>
      <c r="E103" s="2465"/>
      <c r="F103" s="2465"/>
      <c r="G103" s="2465"/>
      <c r="H103" s="2465"/>
      <c r="I103" s="2465"/>
      <c r="J103" s="2465"/>
      <c r="K103" s="2465"/>
      <c r="L103" s="2465"/>
      <c r="M103" s="2465"/>
      <c r="N103" s="2465"/>
      <c r="O103" s="2465"/>
      <c r="P103" s="2465"/>
      <c r="Q103" s="2465"/>
      <c r="R103" s="25"/>
    </row>
    <row r="104" spans="2:29" ht="25.15" customHeight="1">
      <c r="C104" s="2475" t="s">
        <v>988</v>
      </c>
      <c r="D104" s="2475"/>
      <c r="E104" s="2475"/>
      <c r="F104" s="2475"/>
      <c r="G104" s="2475"/>
      <c r="H104" s="2475"/>
      <c r="I104" s="2475"/>
      <c r="J104" s="2475"/>
      <c r="K104" s="2475"/>
      <c r="L104" s="2475"/>
      <c r="M104" s="2475"/>
      <c r="N104" s="2475"/>
      <c r="O104" s="2475"/>
      <c r="P104" s="2475"/>
      <c r="Q104" s="2475"/>
      <c r="R104" s="25"/>
    </row>
    <row r="105" spans="2:29" ht="6" customHeight="1">
      <c r="C105" s="2474"/>
      <c r="D105" s="2455"/>
      <c r="E105" s="2455"/>
      <c r="F105" s="2455"/>
      <c r="G105" s="2455"/>
      <c r="H105" s="981"/>
      <c r="I105" s="1102"/>
      <c r="J105" s="1102"/>
      <c r="K105" s="1102"/>
      <c r="L105" s="1102"/>
      <c r="M105" s="1102"/>
      <c r="N105" s="1102"/>
      <c r="O105" s="1102"/>
      <c r="P105" s="1102"/>
      <c r="Q105" s="1102"/>
    </row>
    <row r="106" spans="2:29" ht="61.9" customHeight="1">
      <c r="C106" s="2473" t="s">
        <v>971</v>
      </c>
      <c r="D106" s="2473"/>
      <c r="E106" s="2473"/>
      <c r="F106" s="2473"/>
      <c r="G106" s="2473"/>
      <c r="H106" s="2473"/>
      <c r="I106" s="2473"/>
      <c r="J106" s="2473"/>
      <c r="K106" s="2473"/>
      <c r="L106" s="2473"/>
      <c r="M106" s="2473"/>
      <c r="N106" s="2473"/>
      <c r="O106" s="2473"/>
      <c r="P106" s="2473"/>
      <c r="Q106" s="2473"/>
    </row>
    <row r="107" spans="2:29" ht="25.5" customHeight="1">
      <c r="C107" s="1299" t="s">
        <v>96</v>
      </c>
      <c r="D107" s="2469" t="str">
        <f>IF(D59="","",D59)</f>
        <v>MARCESA</v>
      </c>
      <c r="E107" s="2469"/>
      <c r="F107" s="2469"/>
      <c r="G107" s="2469"/>
      <c r="H107" s="1290" t="s">
        <v>97</v>
      </c>
      <c r="I107" s="1300">
        <f>IF(I59="","",I59)</f>
        <v>3</v>
      </c>
      <c r="J107" s="1290" t="s">
        <v>98</v>
      </c>
      <c r="K107" s="2469" t="str">
        <f>IF(K59="","",K59)</f>
        <v>ABRIL</v>
      </c>
      <c r="L107" s="2469"/>
      <c r="M107" s="2469"/>
      <c r="N107" s="795" t="s">
        <v>98</v>
      </c>
      <c r="O107" s="2469">
        <f>IF(O59="","",O59)</f>
        <v>2021</v>
      </c>
      <c r="P107" s="2469"/>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5" t="s">
        <v>99</v>
      </c>
      <c r="E109" s="2485"/>
      <c r="F109" s="2485"/>
      <c r="G109" s="2485"/>
      <c r="H109" s="760"/>
      <c r="I109" s="2486" t="s">
        <v>100</v>
      </c>
      <c r="J109" s="2486"/>
      <c r="K109" s="2486"/>
      <c r="L109" s="2486"/>
      <c r="M109" s="2486"/>
      <c r="N109" s="2486"/>
      <c r="O109" s="2486"/>
      <c r="P109" s="2486"/>
      <c r="Q109" s="1102"/>
    </row>
    <row r="110" spans="2:29" ht="48.6" customHeight="1">
      <c r="C110" s="589"/>
      <c r="D110" s="2480"/>
      <c r="E110" s="2481"/>
      <c r="F110" s="2481"/>
      <c r="G110" s="2482"/>
      <c r="H110" s="589"/>
      <c r="I110" s="2480"/>
      <c r="J110" s="2481"/>
      <c r="K110" s="2481"/>
      <c r="L110" s="2481"/>
      <c r="M110" s="2481"/>
      <c r="N110" s="2481"/>
      <c r="O110" s="2481"/>
      <c r="P110" s="2482"/>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88"/>
      <c r="D112" s="2488"/>
      <c r="E112" s="2488"/>
      <c r="F112" s="2488"/>
      <c r="G112" s="2488"/>
      <c r="H112" s="2488"/>
      <c r="I112" s="2488"/>
      <c r="J112" s="2488"/>
      <c r="K112" s="2488"/>
      <c r="L112" s="2488"/>
      <c r="M112" s="2488"/>
      <c r="N112" s="2488"/>
      <c r="O112" s="2488"/>
      <c r="P112" s="2488"/>
      <c r="Q112" s="2488"/>
      <c r="R112" s="25"/>
      <c r="S112" s="5"/>
      <c r="AC112" s="2" t="s">
        <v>7</v>
      </c>
    </row>
    <row r="113" spans="3:22" ht="31.5" customHeight="1">
      <c r="C113" s="2398" t="s">
        <v>986</v>
      </c>
      <c r="D113" s="2398"/>
      <c r="E113" s="2398"/>
      <c r="F113" s="2398"/>
      <c r="G113" s="2398"/>
      <c r="H113" s="2398"/>
      <c r="I113" s="2398"/>
      <c r="J113" s="2398"/>
      <c r="K113" s="2398"/>
      <c r="L113" s="2398"/>
      <c r="M113" s="2398"/>
      <c r="N113" s="2398"/>
      <c r="O113" s="2398"/>
      <c r="P113" s="2398"/>
      <c r="Q113" s="2398"/>
      <c r="R113" s="25"/>
      <c r="S113" s="6"/>
    </row>
    <row r="114" spans="3:22" ht="58.5" customHeight="1">
      <c r="C114" s="2398"/>
      <c r="D114" s="2398"/>
      <c r="E114" s="2398"/>
      <c r="F114" s="2398"/>
      <c r="G114" s="2398"/>
      <c r="H114" s="2398"/>
      <c r="I114" s="2398"/>
      <c r="J114" s="2398"/>
      <c r="K114" s="2398"/>
      <c r="L114" s="2398"/>
      <c r="M114" s="2398"/>
      <c r="N114" s="2398"/>
      <c r="O114" s="2398"/>
      <c r="P114" s="2398"/>
      <c r="Q114" s="2398"/>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2" t="s">
        <v>82</v>
      </c>
      <c r="D117" s="2352"/>
      <c r="E117" s="2352"/>
      <c r="F117" s="2352"/>
      <c r="G117" s="2471" t="str">
        <f>IF(G7="","",G7)</f>
        <v>RENE ANTONIO PEREZ GARCIA</v>
      </c>
      <c r="H117" s="2471"/>
      <c r="I117" s="2471"/>
      <c r="J117" s="2471"/>
      <c r="K117" s="2471"/>
      <c r="L117" s="2471"/>
      <c r="M117" s="2471"/>
      <c r="N117" s="2471"/>
      <c r="O117" s="2471"/>
      <c r="P117" s="2471"/>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1" t="str">
        <f>IF(D9="","",D9)</f>
        <v xml:space="preserve">CRTA. NACIONAL II 19 </v>
      </c>
      <c r="E119" s="2471"/>
      <c r="F119" s="2471"/>
      <c r="G119" s="2471"/>
      <c r="H119" s="2471"/>
      <c r="I119" s="2471"/>
      <c r="J119" s="1280" t="s">
        <v>11</v>
      </c>
      <c r="K119" s="1307" t="str">
        <f>IF(K9="","",K9)</f>
        <v xml:space="preserve"> </v>
      </c>
      <c r="L119" s="1279" t="s">
        <v>12</v>
      </c>
      <c r="M119" s="2471" t="str">
        <f>IF(M9="","",M9)</f>
        <v xml:space="preserve"> </v>
      </c>
      <c r="N119" s="2471"/>
      <c r="O119" s="2471"/>
      <c r="P119" s="2471"/>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1" t="str">
        <f>IF(D11="","",D11)</f>
        <v xml:space="preserve"> </v>
      </c>
      <c r="E121" s="2471"/>
      <c r="F121" s="2471"/>
      <c r="G121" s="2471"/>
      <c r="H121" s="2471"/>
      <c r="I121" s="2471"/>
      <c r="J121" s="770" t="s">
        <v>14</v>
      </c>
      <c r="K121" s="2471" t="str">
        <f>IF(K11="","",K11)</f>
        <v xml:space="preserve"> </v>
      </c>
      <c r="L121" s="2471"/>
      <c r="M121" s="2471"/>
      <c r="N121" s="2471"/>
      <c r="O121" s="2471"/>
      <c r="P121" s="2471"/>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1" t="str">
        <f>IF(D13="","",D13)</f>
        <v>médico</v>
      </c>
      <c r="E123" s="2471"/>
      <c r="F123" s="2471"/>
      <c r="G123" s="2471"/>
      <c r="H123" s="2471"/>
      <c r="I123" s="2471"/>
      <c r="J123" s="2471"/>
      <c r="K123" s="2471"/>
      <c r="L123" s="2471"/>
      <c r="M123" s="2471"/>
      <c r="N123" s="2471"/>
      <c r="O123" s="2471"/>
      <c r="P123" s="2471"/>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497" t="str">
        <f>IF(D15="","",D15)</f>
        <v xml:space="preserve">610144404 </v>
      </c>
      <c r="E125" s="2497"/>
      <c r="F125" s="2497"/>
      <c r="G125" s="770" t="s">
        <v>16</v>
      </c>
      <c r="H125" s="2498" t="str">
        <f>IF(H15="","",H15)</f>
        <v xml:space="preserve"> </v>
      </c>
      <c r="I125" s="2498"/>
      <c r="J125" s="2498"/>
      <c r="K125" s="2498"/>
      <c r="L125" s="2498"/>
      <c r="M125" s="2498"/>
      <c r="N125" s="2498"/>
      <c r="O125" s="2498"/>
      <c r="P125" s="2498"/>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1" t="str">
        <f>IF(D19="","",D19)</f>
        <v xml:space="preserve">TRAFIC Furgón [TRU] </v>
      </c>
      <c r="E129" s="2471"/>
      <c r="F129" s="2471"/>
      <c r="G129" s="2471"/>
      <c r="H129" s="588" t="s">
        <v>19</v>
      </c>
      <c r="I129" s="2471" t="str">
        <f>IF(I19="","",I19)</f>
        <v xml:space="preserve">L1H1 blue dci 96 kw (130 cv) -SS [FG E1 111 Y6] </v>
      </c>
      <c r="J129" s="2471"/>
      <c r="K129" s="2471"/>
      <c r="L129" s="2471"/>
      <c r="M129" s="2471"/>
      <c r="N129" s="2471"/>
      <c r="O129" s="2471"/>
      <c r="P129" s="2471"/>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19" t="str">
        <f>IF(D21="","",D21)</f>
        <v xml:space="preserve">Pack Visibilidad; nuevo pack clima; guantera cerrada [PCV92 PCL28 BTAGA3] </v>
      </c>
      <c r="E131" s="2520"/>
      <c r="F131" s="2520"/>
      <c r="G131" s="2520"/>
      <c r="H131" s="2520"/>
      <c r="I131" s="2520"/>
      <c r="J131" s="2520"/>
      <c r="K131" s="2520"/>
      <c r="L131" s="2520"/>
      <c r="M131" s="2520"/>
      <c r="N131" s="2520"/>
      <c r="O131" s="2520"/>
      <c r="P131" s="2521"/>
      <c r="R131" s="25"/>
    </row>
    <row r="132" spans="3:18" ht="27" customHeight="1">
      <c r="C132" s="1283"/>
      <c r="D132" s="2522"/>
      <c r="E132" s="2523"/>
      <c r="F132" s="2523"/>
      <c r="G132" s="2523"/>
      <c r="H132" s="2523"/>
      <c r="I132" s="2523"/>
      <c r="J132" s="2523"/>
      <c r="K132" s="2523"/>
      <c r="L132" s="2523"/>
      <c r="M132" s="2523"/>
      <c r="N132" s="2523"/>
      <c r="O132" s="2523"/>
      <c r="P132" s="2524"/>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499" t="str">
        <f>IF(E24="","",E24)</f>
        <v xml:space="preserve">blanco glaciar [369] </v>
      </c>
      <c r="F134" s="2499"/>
      <c r="G134" s="2499"/>
      <c r="H134" s="2500" t="s">
        <v>50</v>
      </c>
      <c r="I134" s="2500"/>
      <c r="J134" s="2500"/>
      <c r="K134" s="2500"/>
      <c r="L134" s="2500"/>
      <c r="M134" s="2500"/>
      <c r="N134" s="2500"/>
      <c r="O134" s="2500"/>
      <c r="P134" s="2500"/>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499" t="str">
        <f>IF(E26="","",E26)</f>
        <v xml:space="preserve"> </v>
      </c>
      <c r="F136" s="2499"/>
      <c r="G136" s="2499"/>
      <c r="H136" s="588"/>
      <c r="I136" s="1285"/>
      <c r="J136" s="2501" t="str">
        <f>IF(J26=" "," ",J26)</f>
        <v xml:space="preserve">4000 </v>
      </c>
      <c r="K136" s="2502"/>
      <c r="L136" s="2502"/>
      <c r="M136" s="2502"/>
      <c r="N136" s="2502"/>
      <c r="O136" s="2502"/>
      <c r="P136" s="2503"/>
      <c r="R136" s="25"/>
    </row>
    <row r="137" spans="3:18" ht="4.9000000000000004" customHeight="1" thickBot="1">
      <c r="C137" s="1283"/>
      <c r="D137" s="588"/>
      <c r="E137" s="1286"/>
      <c r="F137" s="588"/>
      <c r="G137" s="588"/>
      <c r="H137" s="1285"/>
      <c r="I137" s="1285"/>
      <c r="J137" s="2504"/>
      <c r="K137" s="2505"/>
      <c r="L137" s="2505"/>
      <c r="M137" s="2505"/>
      <c r="N137" s="2505"/>
      <c r="O137" s="2505"/>
      <c r="P137" s="2506"/>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07" t="str">
        <f>IF(F29="","",F29)</f>
        <v xml:space="preserve"> </v>
      </c>
      <c r="G139" s="2507"/>
      <c r="H139" s="588"/>
      <c r="I139" s="588"/>
      <c r="J139" s="771" t="str">
        <f>IF(J29="","",J29)</f>
        <v>IVA%</v>
      </c>
      <c r="K139" s="2508" t="str">
        <f>IF(K29="","",K29)</f>
        <v xml:space="preserve"> </v>
      </c>
      <c r="L139" s="2509"/>
      <c r="M139" s="2509"/>
      <c r="N139" s="2509"/>
      <c r="O139" s="2509"/>
      <c r="P139" s="2510"/>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1" t="str">
        <f>IF(D33="","",D33)</f>
        <v xml:space="preserve">Renault </v>
      </c>
      <c r="E143" s="2471"/>
      <c r="F143" s="1288" t="s">
        <v>37</v>
      </c>
      <c r="G143" s="2471" t="str">
        <f>IF(G33="","",G33)</f>
        <v xml:space="preserve">Clio </v>
      </c>
      <c r="H143" s="2471"/>
      <c r="I143" s="2471"/>
      <c r="J143" s="2471"/>
      <c r="K143" s="1283" t="s">
        <v>38</v>
      </c>
      <c r="L143" s="2497" t="str">
        <f>IF(L33="","",L33)</f>
        <v xml:space="preserve">xxxxxx </v>
      </c>
      <c r="M143" s="2497"/>
      <c r="N143" s="2497"/>
      <c r="O143" s="2497"/>
      <c r="P143" s="2497"/>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1" t="str">
        <f>IF(D35="","",D35)</f>
        <v xml:space="preserve">xxxxxx </v>
      </c>
      <c r="E145" s="2471"/>
      <c r="F145" s="2471"/>
      <c r="G145" s="589" t="s">
        <v>39</v>
      </c>
      <c r="H145" s="2497" t="str">
        <f>IF(H35="","",H35)</f>
        <v xml:space="preserve">120 </v>
      </c>
      <c r="I145" s="2497"/>
      <c r="J145" s="2485" t="s">
        <v>40</v>
      </c>
      <c r="K145" s="2485"/>
      <c r="L145" s="2470">
        <f>IF(L35="","",L35)</f>
        <v>43658</v>
      </c>
      <c r="M145" s="2470"/>
      <c r="N145" s="2470"/>
      <c r="O145" s="2470"/>
      <c r="P145" s="2470"/>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1" t="str">
        <f>IF(D37="","",D37)</f>
        <v xml:space="preserve">vf1xxxxxxxxx </v>
      </c>
      <c r="E147" s="2471"/>
      <c r="F147" s="2471"/>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2" t="s">
        <v>43</v>
      </c>
      <c r="E149" s="2472"/>
      <c r="F149" s="2472"/>
      <c r="G149" s="2472"/>
      <c r="H149" s="2472"/>
      <c r="I149" s="2472"/>
      <c r="J149" s="2472"/>
      <c r="K149" s="2493" t="s">
        <v>42</v>
      </c>
      <c r="L149" s="2493"/>
      <c r="M149" s="2493"/>
      <c r="N149" s="2493"/>
      <c r="O149" s="2493"/>
      <c r="P149" s="2493"/>
      <c r="R149" s="25"/>
    </row>
    <row r="150" spans="2:18" ht="30" customHeight="1" thickBot="1">
      <c r="C150" s="592"/>
      <c r="D150" s="2472"/>
      <c r="E150" s="2472"/>
      <c r="F150" s="2472"/>
      <c r="G150" s="2472"/>
      <c r="H150" s="2472"/>
      <c r="I150" s="2472"/>
      <c r="J150" s="2472"/>
      <c r="K150" s="2494" t="str">
        <f>IF(K40="","",K40)</f>
        <v xml:space="preserve">1000 </v>
      </c>
      <c r="L150" s="2495"/>
      <c r="M150" s="2495"/>
      <c r="N150" s="2495"/>
      <c r="O150" s="2495"/>
      <c r="P150" s="2496"/>
      <c r="Q150" s="88"/>
      <c r="R150" s="25"/>
    </row>
    <row r="151" spans="2:18" ht="13.5" customHeight="1">
      <c r="C151" s="592"/>
      <c r="D151" s="2472"/>
      <c r="E151" s="2472"/>
      <c r="F151" s="2472"/>
      <c r="G151" s="2472"/>
      <c r="H151" s="2472"/>
      <c r="I151" s="2472"/>
      <c r="J151" s="2472"/>
      <c r="K151" s="588"/>
      <c r="L151" s="588"/>
      <c r="M151" s="588"/>
      <c r="N151" s="1293"/>
      <c r="O151" s="592"/>
      <c r="P151" s="592"/>
      <c r="Q151" s="88"/>
      <c r="R151" s="25"/>
    </row>
    <row r="152" spans="2:18" ht="13.5" customHeight="1">
      <c r="C152" s="592"/>
      <c r="D152" s="2472"/>
      <c r="E152" s="2472"/>
      <c r="F152" s="2472"/>
      <c r="G152" s="2472"/>
      <c r="H152" s="2472"/>
      <c r="I152" s="2472"/>
      <c r="J152" s="2472"/>
      <c r="K152" s="588"/>
      <c r="L152" s="588"/>
      <c r="M152" s="588"/>
      <c r="N152" s="1293"/>
      <c r="O152" s="592"/>
      <c r="P152" s="592"/>
      <c r="Q152" s="88"/>
      <c r="R152" s="25"/>
    </row>
    <row r="153" spans="2:18" ht="25.5" customHeight="1">
      <c r="C153" s="592"/>
      <c r="D153" s="808" t="s">
        <v>44</v>
      </c>
      <c r="E153" s="820"/>
      <c r="F153" s="820"/>
      <c r="G153" s="588"/>
      <c r="H153" s="588"/>
      <c r="I153" s="2470">
        <f>IF(I43="","",I43)</f>
        <v>44208</v>
      </c>
      <c r="J153" s="2470"/>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86" t="s">
        <v>101</v>
      </c>
      <c r="E159" s="2486"/>
      <c r="F159" s="2486"/>
      <c r="G159" s="2486"/>
      <c r="H159" s="2486"/>
      <c r="I159" s="2486"/>
      <c r="J159" s="2486"/>
      <c r="K159" s="102"/>
      <c r="L159" s="147" t="str">
        <f>IF(L49="","",L49)</f>
        <v/>
      </c>
      <c r="M159" s="102"/>
      <c r="N159" s="102"/>
      <c r="P159" s="102"/>
      <c r="Q159" s="102"/>
      <c r="R159" s="25"/>
    </row>
    <row r="160" spans="2:18" ht="18" customHeight="1">
      <c r="D160" s="2486"/>
      <c r="E160" s="2486"/>
      <c r="F160" s="2486"/>
      <c r="G160" s="2486"/>
      <c r="H160" s="2486"/>
      <c r="I160" s="2486"/>
      <c r="J160" s="2486"/>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89" t="s">
        <v>75</v>
      </c>
      <c r="G164" s="2489"/>
      <c r="H164" s="2489"/>
      <c r="I164" s="2489"/>
      <c r="J164" s="2490"/>
      <c r="K164" s="2466" t="str">
        <f>IF(K54="","",K54)</f>
        <v/>
      </c>
      <c r="L164" s="2467"/>
      <c r="M164" s="2467"/>
      <c r="N164" s="2467"/>
      <c r="O164" s="2467"/>
      <c r="P164" s="2468"/>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483" t="str">
        <f>D56</f>
        <v>Con la firma de este pedido, vendedor y comprador quedan obligados al cumplimiento de las obligaciones que para cada uno de ellos se derivan de las presentes estipulaciones que ambas partes expresamente declaran libre y voluntariamente conocer y aceptar.</v>
      </c>
      <c r="E166" s="2483"/>
      <c r="F166" s="2483"/>
      <c r="G166" s="2483"/>
      <c r="H166" s="2483"/>
      <c r="I166" s="2483"/>
      <c r="J166" s="2483"/>
      <c r="K166" s="2483"/>
      <c r="L166" s="2483"/>
      <c r="M166" s="2483"/>
      <c r="N166" s="2483"/>
      <c r="O166" s="2483"/>
      <c r="P166" s="2483"/>
      <c r="Q166" s="2483"/>
      <c r="R166" s="25"/>
    </row>
    <row r="167" spans="3:18" ht="20.25" customHeight="1">
      <c r="C167" s="88"/>
      <c r="D167" s="2484"/>
      <c r="E167" s="2484"/>
      <c r="F167" s="2484"/>
      <c r="G167" s="2484"/>
      <c r="H167" s="2484"/>
      <c r="I167" s="2484"/>
      <c r="J167" s="2484"/>
      <c r="K167" s="2484"/>
      <c r="L167" s="2484"/>
      <c r="M167" s="2484"/>
      <c r="N167" s="2484"/>
      <c r="O167" s="2484"/>
      <c r="P167" s="2484"/>
      <c r="Q167" s="2484"/>
      <c r="R167" s="25"/>
    </row>
    <row r="168" spans="3:18" ht="21.75" customHeight="1">
      <c r="C168" s="136"/>
      <c r="D168" s="2484"/>
      <c r="E168" s="2484"/>
      <c r="F168" s="2484"/>
      <c r="G168" s="2484"/>
      <c r="H168" s="2484"/>
      <c r="I168" s="2484"/>
      <c r="J168" s="2484"/>
      <c r="K168" s="2484"/>
      <c r="L168" s="2484"/>
      <c r="M168" s="2484"/>
      <c r="N168" s="2484"/>
      <c r="O168" s="2484"/>
      <c r="P168" s="2484"/>
      <c r="Q168" s="2484"/>
      <c r="R168" s="25"/>
    </row>
    <row r="169" spans="3:18" ht="15.75" customHeight="1">
      <c r="C169" s="1299" t="s">
        <v>96</v>
      </c>
      <c r="D169" s="2469" t="str">
        <f>IF(D59="","",D59)</f>
        <v>MARCESA</v>
      </c>
      <c r="E169" s="2469"/>
      <c r="F169" s="2469"/>
      <c r="G169" s="2469"/>
      <c r="H169" s="1290" t="s">
        <v>97</v>
      </c>
      <c r="I169" s="1300">
        <f>IF(I59="","",I59)</f>
        <v>3</v>
      </c>
      <c r="J169" s="1290" t="s">
        <v>98</v>
      </c>
      <c r="K169" s="2469" t="str">
        <f>IF(K59="","",K59)</f>
        <v>ABRIL</v>
      </c>
      <c r="L169" s="2469"/>
      <c r="M169" s="2469"/>
      <c r="N169" s="795" t="s">
        <v>98</v>
      </c>
      <c r="O169" s="2469">
        <f>IF(O59="","",O59)</f>
        <v>2021</v>
      </c>
      <c r="P169" s="2469"/>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77" t="s">
        <v>99</v>
      </c>
      <c r="E171" s="2477"/>
      <c r="F171" s="2477"/>
      <c r="G171" s="2477"/>
      <c r="H171" s="2477"/>
      <c r="I171" s="2478" t="s">
        <v>100</v>
      </c>
      <c r="J171" s="2478"/>
      <c r="K171" s="2478"/>
      <c r="L171" s="2478"/>
      <c r="M171" s="2478"/>
      <c r="N171" s="2478"/>
      <c r="O171" s="2478"/>
      <c r="P171" s="2478"/>
      <c r="Q171" s="136"/>
      <c r="R171" s="25"/>
    </row>
    <row r="172" spans="3:18" ht="55.15" customHeight="1">
      <c r="C172" s="589"/>
      <c r="D172" s="2457"/>
      <c r="E172" s="2458"/>
      <c r="F172" s="2458"/>
      <c r="G172" s="2459"/>
      <c r="H172" s="589"/>
      <c r="I172" s="2457"/>
      <c r="J172" s="2458"/>
      <c r="K172" s="2458"/>
      <c r="L172" s="2458"/>
      <c r="M172" s="2458"/>
      <c r="N172" s="2458"/>
      <c r="O172" s="2458"/>
      <c r="P172" s="2459"/>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126.6" customHeight="1">
      <c r="C174" s="2479" t="str">
        <f>C64</f>
        <v xml:space="preserve">
</v>
      </c>
      <c r="D174" s="2479"/>
      <c r="E174" s="2479"/>
      <c r="F174" s="2479"/>
      <c r="G174" s="2479"/>
      <c r="H174" s="2479"/>
      <c r="I174" s="2479"/>
      <c r="J174" s="2479"/>
      <c r="K174" s="2479"/>
      <c r="L174" s="2479"/>
      <c r="M174" s="2479"/>
      <c r="N174" s="2479"/>
      <c r="O174" s="2479"/>
      <c r="P174" s="2479"/>
      <c r="Q174" s="2479"/>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70.150000000000006" customHeight="1">
      <c r="C178" s="2476" t="s">
        <v>798</v>
      </c>
      <c r="D178" s="2476"/>
      <c r="E178" s="2476"/>
      <c r="F178" s="2476"/>
      <c r="G178" s="2476"/>
      <c r="H178" s="2476"/>
      <c r="I178" s="2476"/>
      <c r="J178" s="2476"/>
      <c r="K178" s="2476"/>
      <c r="L178" s="2476"/>
      <c r="M178" s="2476"/>
      <c r="N178" s="2476"/>
      <c r="O178" s="2476"/>
      <c r="P178" s="2476"/>
      <c r="Q178" s="2476"/>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455" t="str">
        <f>C69</f>
        <v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v>
      </c>
      <c r="D180" s="2455"/>
      <c r="E180" s="2455"/>
      <c r="F180" s="2455"/>
      <c r="G180" s="2455"/>
      <c r="H180" s="982"/>
      <c r="I180" s="2455" t="str">
        <f>I69</f>
        <v>-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0" s="2455"/>
      <c r="K180" s="2455"/>
      <c r="L180" s="2455"/>
      <c r="M180" s="2455"/>
      <c r="N180" s="2455"/>
      <c r="O180" s="2455"/>
      <c r="P180" s="2455"/>
      <c r="Q180" s="2455"/>
      <c r="R180" s="25"/>
    </row>
    <row r="181" spans="2:18" ht="24.75" customHeight="1">
      <c r="C181" s="2455"/>
      <c r="D181" s="2455"/>
      <c r="E181" s="2455"/>
      <c r="F181" s="2455"/>
      <c r="G181" s="2455"/>
      <c r="H181" s="982"/>
      <c r="I181" s="2455"/>
      <c r="J181" s="2455"/>
      <c r="K181" s="2455"/>
      <c r="L181" s="2455"/>
      <c r="M181" s="2455"/>
      <c r="N181" s="2455"/>
      <c r="O181" s="2455"/>
      <c r="P181" s="2455"/>
      <c r="Q181" s="2455"/>
      <c r="R181" s="25"/>
    </row>
    <row r="182" spans="2:18" ht="23.25" customHeight="1">
      <c r="C182" s="2455"/>
      <c r="D182" s="2455"/>
      <c r="E182" s="2455"/>
      <c r="F182" s="2455"/>
      <c r="G182" s="2455"/>
      <c r="H182" s="982"/>
      <c r="I182" s="2455"/>
      <c r="J182" s="2455"/>
      <c r="K182" s="2455"/>
      <c r="L182" s="2455"/>
      <c r="M182" s="2455"/>
      <c r="N182" s="2455"/>
      <c r="O182" s="2455"/>
      <c r="P182" s="2455"/>
      <c r="Q182" s="2455"/>
      <c r="R182" s="25"/>
    </row>
    <row r="183" spans="2:18" ht="9.75" customHeight="1">
      <c r="C183" s="2455"/>
      <c r="D183" s="2455"/>
      <c r="E183" s="2455"/>
      <c r="F183" s="2455"/>
      <c r="G183" s="2455"/>
      <c r="H183" s="982"/>
      <c r="I183" s="2455"/>
      <c r="J183" s="2455"/>
      <c r="K183" s="2455"/>
      <c r="L183" s="2455"/>
      <c r="M183" s="2455"/>
      <c r="N183" s="2455"/>
      <c r="O183" s="2455"/>
      <c r="P183" s="2455"/>
      <c r="Q183" s="2455"/>
      <c r="R183" s="25"/>
    </row>
    <row r="184" spans="2:18" ht="23.25" customHeight="1">
      <c r="C184" s="2455"/>
      <c r="D184" s="2455"/>
      <c r="E184" s="2455"/>
      <c r="F184" s="2455"/>
      <c r="G184" s="2455"/>
      <c r="H184" s="982"/>
      <c r="I184" s="2455"/>
      <c r="J184" s="2455"/>
      <c r="K184" s="2455"/>
      <c r="L184" s="2455"/>
      <c r="M184" s="2455"/>
      <c r="N184" s="2455"/>
      <c r="O184" s="2455"/>
      <c r="P184" s="2455"/>
      <c r="Q184" s="2455"/>
      <c r="R184" s="25"/>
    </row>
    <row r="185" spans="2:18" ht="9.75" customHeight="1">
      <c r="C185" s="2455"/>
      <c r="D185" s="2455"/>
      <c r="E185" s="2455"/>
      <c r="F185" s="2455"/>
      <c r="G185" s="2455"/>
      <c r="H185" s="982"/>
      <c r="I185" s="2455"/>
      <c r="J185" s="2455"/>
      <c r="K185" s="2455"/>
      <c r="L185" s="2455"/>
      <c r="M185" s="2455"/>
      <c r="N185" s="2455"/>
      <c r="O185" s="2455"/>
      <c r="P185" s="2455"/>
      <c r="Q185" s="2455"/>
      <c r="R185" s="25"/>
    </row>
    <row r="186" spans="2:18" ht="23.25" customHeight="1">
      <c r="C186" s="2455"/>
      <c r="D186" s="2455"/>
      <c r="E186" s="2455"/>
      <c r="F186" s="2455"/>
      <c r="G186" s="2455"/>
      <c r="H186" s="982"/>
      <c r="I186" s="2455"/>
      <c r="J186" s="2455"/>
      <c r="K186" s="2455"/>
      <c r="L186" s="2455"/>
      <c r="M186" s="2455"/>
      <c r="N186" s="2455"/>
      <c r="O186" s="2455"/>
      <c r="P186" s="2455"/>
      <c r="Q186" s="2455"/>
      <c r="R186" s="25"/>
    </row>
    <row r="187" spans="2:18" ht="9.75" customHeight="1">
      <c r="C187" s="2455"/>
      <c r="D187" s="2455"/>
      <c r="E187" s="2455"/>
      <c r="F187" s="2455"/>
      <c r="G187" s="2455"/>
      <c r="H187" s="982"/>
      <c r="I187" s="2455"/>
      <c r="J187" s="2455"/>
      <c r="K187" s="2455"/>
      <c r="L187" s="2455"/>
      <c r="M187" s="2455"/>
      <c r="N187" s="2455"/>
      <c r="O187" s="2455"/>
      <c r="P187" s="2455"/>
      <c r="Q187" s="2455"/>
      <c r="R187" s="25"/>
    </row>
    <row r="188" spans="2:18" ht="23.25" customHeight="1">
      <c r="C188" s="2455"/>
      <c r="D188" s="2455"/>
      <c r="E188" s="2455"/>
      <c r="F188" s="2455"/>
      <c r="G188" s="2455"/>
      <c r="H188" s="982"/>
      <c r="I188" s="2455"/>
      <c r="J188" s="2455"/>
      <c r="K188" s="2455"/>
      <c r="L188" s="2455"/>
      <c r="M188" s="2455"/>
      <c r="N188" s="2455"/>
      <c r="O188" s="2455"/>
      <c r="P188" s="2455"/>
      <c r="Q188" s="2455"/>
      <c r="R188" s="25"/>
    </row>
    <row r="189" spans="2:18" ht="9.75" customHeight="1">
      <c r="C189" s="2455"/>
      <c r="D189" s="2455"/>
      <c r="E189" s="2455"/>
      <c r="F189" s="2455"/>
      <c r="G189" s="2455"/>
      <c r="H189" s="982"/>
      <c r="I189" s="2455"/>
      <c r="J189" s="2455"/>
      <c r="K189" s="2455"/>
      <c r="L189" s="2455"/>
      <c r="M189" s="2455"/>
      <c r="N189" s="2455"/>
      <c r="O189" s="2455"/>
      <c r="P189" s="2455"/>
      <c r="Q189" s="2455"/>
      <c r="R189" s="25"/>
    </row>
    <row r="190" spans="2:18" ht="23.25" customHeight="1">
      <c r="C190" s="2455"/>
      <c r="D190" s="2455"/>
      <c r="E190" s="2455"/>
      <c r="F190" s="2455"/>
      <c r="G190" s="2455"/>
      <c r="H190" s="982"/>
      <c r="I190" s="2455"/>
      <c r="J190" s="2455"/>
      <c r="K190" s="2455"/>
      <c r="L190" s="2455"/>
      <c r="M190" s="2455"/>
      <c r="N190" s="2455"/>
      <c r="O190" s="2455"/>
      <c r="P190" s="2455"/>
      <c r="Q190" s="2455"/>
      <c r="R190" s="25"/>
    </row>
    <row r="191" spans="2:18" ht="27" customHeight="1">
      <c r="C191" s="2455"/>
      <c r="D191" s="2455"/>
      <c r="E191" s="2455"/>
      <c r="F191" s="2455"/>
      <c r="G191" s="2455"/>
      <c r="H191" s="982"/>
      <c r="I191" s="2455"/>
      <c r="J191" s="2455"/>
      <c r="K191" s="2455"/>
      <c r="L191" s="2455"/>
      <c r="M191" s="2455"/>
      <c r="N191" s="2455"/>
      <c r="O191" s="2455"/>
      <c r="P191" s="2455"/>
      <c r="Q191" s="2455"/>
      <c r="R191" s="25"/>
    </row>
    <row r="192" spans="2:18" ht="46.5">
      <c r="C192" s="2455"/>
      <c r="D192" s="2455"/>
      <c r="E192" s="2455"/>
      <c r="F192" s="2455"/>
      <c r="G192" s="2455"/>
      <c r="H192" s="982"/>
      <c r="I192" s="2455"/>
      <c r="J192" s="2455"/>
      <c r="K192" s="2455"/>
      <c r="L192" s="2455"/>
      <c r="M192" s="2455"/>
      <c r="N192" s="2455"/>
      <c r="O192" s="2455"/>
      <c r="P192" s="2455"/>
      <c r="Q192" s="2455"/>
      <c r="R192" s="25"/>
    </row>
    <row r="193" spans="3:18" ht="12.75" customHeight="1">
      <c r="C193" s="2455"/>
      <c r="D193" s="2455"/>
      <c r="E193" s="2455"/>
      <c r="F193" s="2455"/>
      <c r="G193" s="2455"/>
      <c r="H193" s="982"/>
      <c r="I193" s="2455"/>
      <c r="J193" s="2455"/>
      <c r="K193" s="2455"/>
      <c r="L193" s="2455"/>
      <c r="M193" s="2455"/>
      <c r="N193" s="2455"/>
      <c r="O193" s="2455"/>
      <c r="P193" s="2455"/>
      <c r="Q193" s="2455"/>
      <c r="R193" s="25"/>
    </row>
    <row r="194" spans="3:18" ht="18.75" customHeight="1">
      <c r="C194" s="2455"/>
      <c r="D194" s="2455"/>
      <c r="E194" s="2455"/>
      <c r="F194" s="2455"/>
      <c r="G194" s="2455"/>
      <c r="H194" s="982"/>
      <c r="I194" s="2455"/>
      <c r="J194" s="2455"/>
      <c r="K194" s="2455"/>
      <c r="L194" s="2455"/>
      <c r="M194" s="2455"/>
      <c r="N194" s="2455"/>
      <c r="O194" s="2455"/>
      <c r="P194" s="2455"/>
      <c r="Q194" s="2455"/>
      <c r="R194" s="25"/>
    </row>
    <row r="195" spans="3:18" ht="18" customHeight="1">
      <c r="C195" s="2455"/>
      <c r="D195" s="2455"/>
      <c r="E195" s="2455"/>
      <c r="F195" s="2455"/>
      <c r="G195" s="2455"/>
      <c r="H195" s="982"/>
      <c r="I195" s="2455"/>
      <c r="J195" s="2455"/>
      <c r="K195" s="2455"/>
      <c r="L195" s="2455"/>
      <c r="M195" s="2455"/>
      <c r="N195" s="2455"/>
      <c r="O195" s="2455"/>
      <c r="P195" s="2455"/>
      <c r="Q195" s="2455"/>
      <c r="R195" s="25"/>
    </row>
    <row r="196" spans="3:18" ht="18.75" customHeight="1">
      <c r="C196" s="2455"/>
      <c r="D196" s="2455"/>
      <c r="E196" s="2455"/>
      <c r="F196" s="2455"/>
      <c r="G196" s="2455"/>
      <c r="H196" s="982"/>
      <c r="I196" s="2455"/>
      <c r="J196" s="2455"/>
      <c r="K196" s="2455"/>
      <c r="L196" s="2455"/>
      <c r="M196" s="2455"/>
      <c r="N196" s="2455"/>
      <c r="O196" s="2455"/>
      <c r="P196" s="2455"/>
      <c r="Q196" s="2455"/>
      <c r="R196" s="25"/>
    </row>
    <row r="197" spans="3:18" ht="18" customHeight="1">
      <c r="C197" s="2455"/>
      <c r="D197" s="2455"/>
      <c r="E197" s="2455"/>
      <c r="F197" s="2455"/>
      <c r="G197" s="2455"/>
      <c r="H197" s="982"/>
      <c r="I197" s="2455"/>
      <c r="J197" s="2455"/>
      <c r="K197" s="2455"/>
      <c r="L197" s="2455"/>
      <c r="M197" s="2455"/>
      <c r="N197" s="2455"/>
      <c r="O197" s="2455"/>
      <c r="P197" s="2455"/>
      <c r="Q197" s="2455"/>
      <c r="R197" s="25"/>
    </row>
    <row r="198" spans="3:18" ht="18.75" customHeight="1">
      <c r="C198" s="2455"/>
      <c r="D198" s="2455"/>
      <c r="E198" s="2455"/>
      <c r="F198" s="2455"/>
      <c r="G198" s="2455"/>
      <c r="H198" s="982"/>
      <c r="I198" s="2455"/>
      <c r="J198" s="2455"/>
      <c r="K198" s="2455"/>
      <c r="L198" s="2455"/>
      <c r="M198" s="2455"/>
      <c r="N198" s="2455"/>
      <c r="O198" s="2455"/>
      <c r="P198" s="2455"/>
      <c r="Q198" s="2455"/>
      <c r="R198" s="25"/>
    </row>
    <row r="199" spans="3:18" ht="18" customHeight="1">
      <c r="C199" s="2455"/>
      <c r="D199" s="2455"/>
      <c r="E199" s="2455"/>
      <c r="F199" s="2455"/>
      <c r="G199" s="2455"/>
      <c r="H199" s="982"/>
      <c r="I199" s="2455"/>
      <c r="J199" s="2455"/>
      <c r="K199" s="2455"/>
      <c r="L199" s="2455"/>
      <c r="M199" s="2455"/>
      <c r="N199" s="2455"/>
      <c r="O199" s="2455"/>
      <c r="P199" s="2455"/>
      <c r="Q199" s="2455"/>
      <c r="R199" s="25"/>
    </row>
    <row r="200" spans="3:18" ht="18.75" customHeight="1">
      <c r="C200" s="2455"/>
      <c r="D200" s="2455"/>
      <c r="E200" s="2455"/>
      <c r="F200" s="2455"/>
      <c r="G200" s="2455"/>
      <c r="H200" s="982"/>
      <c r="I200" s="2455"/>
      <c r="J200" s="2455"/>
      <c r="K200" s="2455"/>
      <c r="L200" s="2455"/>
      <c r="M200" s="2455"/>
      <c r="N200" s="2455"/>
      <c r="O200" s="2455"/>
      <c r="P200" s="2455"/>
      <c r="Q200" s="2455"/>
      <c r="R200" s="25"/>
    </row>
    <row r="201" spans="3:18" ht="18" customHeight="1">
      <c r="C201" s="2455"/>
      <c r="D201" s="2455"/>
      <c r="E201" s="2455"/>
      <c r="F201" s="2455"/>
      <c r="G201" s="2455"/>
      <c r="H201" s="982"/>
      <c r="I201" s="2455"/>
      <c r="J201" s="2455"/>
      <c r="K201" s="2455"/>
      <c r="L201" s="2455"/>
      <c r="M201" s="2455"/>
      <c r="N201" s="2455"/>
      <c r="O201" s="2455"/>
      <c r="P201" s="2455"/>
      <c r="Q201" s="2455"/>
      <c r="R201" s="25"/>
    </row>
    <row r="202" spans="3:18" ht="18.75" customHeight="1">
      <c r="C202" s="2455"/>
      <c r="D202" s="2455"/>
      <c r="E202" s="2455"/>
      <c r="F202" s="2455"/>
      <c r="G202" s="2455"/>
      <c r="H202" s="982"/>
      <c r="I202" s="2455"/>
      <c r="J202" s="2455"/>
      <c r="K202" s="2455"/>
      <c r="L202" s="2455"/>
      <c r="M202" s="2455"/>
      <c r="N202" s="2455"/>
      <c r="O202" s="2455"/>
      <c r="P202" s="2455"/>
      <c r="Q202" s="2455"/>
      <c r="R202" s="25"/>
    </row>
    <row r="203" spans="3:18" ht="18" customHeight="1">
      <c r="C203" s="2455"/>
      <c r="D203" s="2455"/>
      <c r="E203" s="2455"/>
      <c r="F203" s="2455"/>
      <c r="G203" s="2455"/>
      <c r="H203" s="982"/>
      <c r="I203" s="2455"/>
      <c r="J203" s="2455"/>
      <c r="K203" s="2455"/>
      <c r="L203" s="2455"/>
      <c r="M203" s="2455"/>
      <c r="N203" s="2455"/>
      <c r="O203" s="2455"/>
      <c r="P203" s="2455"/>
      <c r="Q203" s="2455"/>
      <c r="R203" s="25"/>
    </row>
    <row r="204" spans="3:18" ht="46.5">
      <c r="C204" s="2455"/>
      <c r="D204" s="2455"/>
      <c r="E204" s="2455"/>
      <c r="F204" s="2455"/>
      <c r="G204" s="2455"/>
      <c r="H204" s="982"/>
      <c r="I204" s="2455"/>
      <c r="J204" s="2455"/>
      <c r="K204" s="2455"/>
      <c r="L204" s="2455"/>
      <c r="M204" s="2455"/>
      <c r="N204" s="2455"/>
      <c r="O204" s="2455"/>
      <c r="P204" s="2455"/>
      <c r="Q204" s="2455"/>
      <c r="R204" s="25"/>
    </row>
    <row r="205" spans="3:18" ht="18.75" customHeight="1">
      <c r="C205" s="2455"/>
      <c r="D205" s="2455"/>
      <c r="E205" s="2455"/>
      <c r="F205" s="2455"/>
      <c r="G205" s="2455"/>
      <c r="H205" s="982"/>
      <c r="I205" s="2455"/>
      <c r="J205" s="2455"/>
      <c r="K205" s="2455"/>
      <c r="L205" s="2455"/>
      <c r="M205" s="2455"/>
      <c r="N205" s="2455"/>
      <c r="O205" s="2455"/>
      <c r="P205" s="2455"/>
      <c r="Q205" s="2455"/>
      <c r="R205" s="25"/>
    </row>
    <row r="206" spans="3:18" ht="18.75" customHeight="1">
      <c r="C206" s="2455"/>
      <c r="D206" s="2455"/>
      <c r="E206" s="2455"/>
      <c r="F206" s="2455"/>
      <c r="G206" s="2455"/>
      <c r="H206" s="982"/>
      <c r="I206" s="2455"/>
      <c r="J206" s="2455"/>
      <c r="K206" s="2455"/>
      <c r="L206" s="2455"/>
      <c r="M206" s="2455"/>
      <c r="N206" s="2455"/>
      <c r="O206" s="2455"/>
      <c r="P206" s="2455"/>
      <c r="Q206" s="2455"/>
      <c r="R206" s="25"/>
    </row>
    <row r="207" spans="3:18" ht="18.75" customHeight="1">
      <c r="C207" s="2455"/>
      <c r="D207" s="2455"/>
      <c r="E207" s="2455"/>
      <c r="F207" s="2455"/>
      <c r="G207" s="2455"/>
      <c r="H207" s="982"/>
      <c r="I207" s="2455"/>
      <c r="J207" s="2455"/>
      <c r="K207" s="2455"/>
      <c r="L207" s="2455"/>
      <c r="M207" s="2455"/>
      <c r="N207" s="2455"/>
      <c r="O207" s="2455"/>
      <c r="P207" s="2455"/>
      <c r="Q207" s="2455"/>
      <c r="R207" s="25"/>
    </row>
    <row r="208" spans="3:18" ht="18" customHeight="1">
      <c r="C208" s="2455"/>
      <c r="D208" s="2455"/>
      <c r="E208" s="2455"/>
      <c r="F208" s="2455"/>
      <c r="G208" s="2455"/>
      <c r="H208" s="982"/>
      <c r="I208" s="2455"/>
      <c r="J208" s="2455"/>
      <c r="K208" s="2455"/>
      <c r="L208" s="2455"/>
      <c r="M208" s="2455"/>
      <c r="N208" s="2455"/>
      <c r="O208" s="2455"/>
      <c r="P208" s="2455"/>
      <c r="Q208" s="2455"/>
      <c r="R208" s="25"/>
    </row>
    <row r="209" spans="2:18" ht="13.5" customHeight="1">
      <c r="C209" s="2455"/>
      <c r="D209" s="2455"/>
      <c r="E209" s="2455"/>
      <c r="F209" s="2455"/>
      <c r="G209" s="2455"/>
      <c r="H209" s="982"/>
      <c r="I209" s="2455"/>
      <c r="J209" s="2455"/>
      <c r="K209" s="2455"/>
      <c r="L209" s="2455"/>
      <c r="M209" s="2455"/>
      <c r="N209" s="2455"/>
      <c r="O209" s="2455"/>
      <c r="P209" s="2455"/>
      <c r="Q209" s="2455"/>
      <c r="R209" s="25"/>
    </row>
    <row r="210" spans="2:18" ht="13.5" customHeight="1">
      <c r="C210" s="2455"/>
      <c r="D210" s="2455"/>
      <c r="E210" s="2455"/>
      <c r="F210" s="2455"/>
      <c r="G210" s="2455"/>
      <c r="H210" s="982"/>
      <c r="I210" s="2455"/>
      <c r="J210" s="2455"/>
      <c r="K210" s="2455"/>
      <c r="L210" s="2455"/>
      <c r="M210" s="2455"/>
      <c r="N210" s="2455"/>
      <c r="O210" s="2455"/>
      <c r="P210" s="2455"/>
      <c r="Q210" s="2455"/>
      <c r="R210" s="25"/>
    </row>
    <row r="211" spans="2:18" ht="16.5" customHeight="1">
      <c r="B211" s="89"/>
      <c r="C211" s="2455"/>
      <c r="D211" s="2455"/>
      <c r="E211" s="2455"/>
      <c r="F211" s="2455"/>
      <c r="G211" s="2455"/>
      <c r="H211" s="982"/>
      <c r="I211" s="2455"/>
      <c r="J211" s="2455"/>
      <c r="K211" s="2455"/>
      <c r="L211" s="2455"/>
      <c r="M211" s="2455"/>
      <c r="N211" s="2455"/>
      <c r="O211" s="2455"/>
      <c r="P211" s="2455"/>
      <c r="Q211" s="2455"/>
      <c r="R211" s="25"/>
    </row>
    <row r="212" spans="2:18" ht="9.75" customHeight="1">
      <c r="B212" s="89"/>
      <c r="C212" s="2455"/>
      <c r="D212" s="2455"/>
      <c r="E212" s="2455"/>
      <c r="F212" s="2455"/>
      <c r="G212" s="2455"/>
      <c r="H212" s="982"/>
      <c r="I212" s="2455"/>
      <c r="J212" s="2455"/>
      <c r="K212" s="2455"/>
      <c r="L212" s="2455"/>
      <c r="M212" s="2455"/>
      <c r="N212" s="2455"/>
      <c r="O212" s="2455"/>
      <c r="P212" s="2455"/>
      <c r="Q212" s="2455"/>
      <c r="R212" s="25"/>
    </row>
    <row r="213" spans="2:18" ht="16.5" customHeight="1">
      <c r="B213" s="79"/>
      <c r="C213" s="2455"/>
      <c r="D213" s="2455"/>
      <c r="E213" s="2455"/>
      <c r="F213" s="2455"/>
      <c r="G213" s="2455"/>
      <c r="H213" s="982"/>
      <c r="I213" s="2455"/>
      <c r="J213" s="2455"/>
      <c r="K213" s="2455"/>
      <c r="L213" s="2455"/>
      <c r="M213" s="2455"/>
      <c r="N213" s="2455"/>
      <c r="O213" s="2455"/>
      <c r="P213" s="2455"/>
      <c r="Q213" s="2455"/>
      <c r="R213" s="25"/>
    </row>
    <row r="214" spans="2:18" ht="46.5">
      <c r="B214" s="88"/>
      <c r="C214" s="2455"/>
      <c r="D214" s="2455"/>
      <c r="E214" s="2455"/>
      <c r="F214" s="2455"/>
      <c r="G214" s="2455"/>
      <c r="H214" s="982"/>
      <c r="I214" s="2455"/>
      <c r="J214" s="2455"/>
      <c r="K214" s="2455"/>
      <c r="L214" s="2455"/>
      <c r="M214" s="2455"/>
      <c r="N214" s="2455"/>
      <c r="O214" s="2455"/>
      <c r="P214" s="2455"/>
      <c r="Q214" s="2455"/>
      <c r="R214" s="25"/>
    </row>
    <row r="215" spans="2:18" ht="28.15" customHeight="1">
      <c r="C215" s="2463"/>
      <c r="D215" s="2463"/>
      <c r="E215" s="2463"/>
      <c r="F215" s="2463"/>
      <c r="G215" s="2463"/>
      <c r="H215" s="1314"/>
      <c r="I215" s="2463"/>
      <c r="J215" s="2463"/>
      <c r="K215" s="2463"/>
      <c r="L215" s="2463"/>
      <c r="M215" s="2463"/>
      <c r="N215" s="2463"/>
      <c r="O215" s="2463"/>
      <c r="P215" s="2463"/>
      <c r="Q215" s="2463"/>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6.6" customHeight="1">
      <c r="C217" s="2455"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5"/>
      <c r="E217" s="2455"/>
      <c r="F217" s="2455"/>
      <c r="G217" s="2455"/>
      <c r="H217" s="2455"/>
      <c r="I217" s="2455"/>
      <c r="J217" s="2455"/>
      <c r="K217" s="2455"/>
      <c r="L217" s="2455"/>
      <c r="M217" s="2455"/>
      <c r="N217" s="2455"/>
      <c r="O217" s="2455"/>
      <c r="P217" s="2455"/>
      <c r="Q217" s="2455"/>
    </row>
    <row r="218" spans="2:18" ht="63.6" customHeight="1">
      <c r="C218" s="2455"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5"/>
      <c r="E218" s="2455"/>
      <c r="F218" s="2455"/>
      <c r="G218" s="2455"/>
      <c r="H218" s="2455"/>
      <c r="I218" s="2455"/>
      <c r="J218" s="2455"/>
      <c r="K218" s="2455"/>
      <c r="L218" s="2455"/>
      <c r="M218" s="2455"/>
      <c r="N218" s="2455"/>
      <c r="O218" s="2455"/>
      <c r="P218" s="2455"/>
      <c r="Q218" s="2455"/>
    </row>
    <row r="219" spans="2:18" ht="27.6" customHeight="1">
      <c r="C219" s="2455"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5"/>
      <c r="E219" s="2455"/>
      <c r="F219" s="2455"/>
      <c r="G219" s="2455"/>
      <c r="H219" s="2455"/>
      <c r="I219" s="2455"/>
      <c r="J219" s="2455"/>
      <c r="K219" s="2455"/>
      <c r="L219" s="2455"/>
      <c r="M219" s="2455"/>
      <c r="N219" s="2455"/>
      <c r="O219" s="2455"/>
      <c r="P219" s="2455"/>
      <c r="Q219" s="2455"/>
    </row>
    <row r="220" spans="2:18" ht="6" customHeight="1">
      <c r="C220" s="1102"/>
      <c r="D220" s="1102"/>
      <c r="E220" s="1102"/>
      <c r="F220" s="1102"/>
      <c r="G220" s="1102"/>
      <c r="H220" s="982"/>
      <c r="I220" s="1102"/>
      <c r="J220" s="1102"/>
      <c r="K220" s="1102"/>
      <c r="L220" s="1102"/>
      <c r="M220" s="1102"/>
      <c r="N220" s="1102"/>
      <c r="O220" s="1102"/>
      <c r="P220" s="1102"/>
      <c r="Q220" s="1102"/>
    </row>
    <row r="221" spans="2:18" ht="57.6" customHeight="1">
      <c r="C221" s="2473" t="s">
        <v>971</v>
      </c>
      <c r="D221" s="2473"/>
      <c r="E221" s="2473"/>
      <c r="F221" s="2473"/>
      <c r="G221" s="2473"/>
      <c r="H221" s="2473"/>
      <c r="I221" s="2473"/>
      <c r="J221" s="2473"/>
      <c r="K221" s="2473"/>
      <c r="L221" s="2473"/>
      <c r="M221" s="2473"/>
      <c r="N221" s="2473"/>
      <c r="O221" s="2473"/>
      <c r="P221" s="2473"/>
      <c r="Q221" s="2473"/>
    </row>
    <row r="222" spans="2:18" ht="18">
      <c r="C222" s="1423" t="s">
        <v>96</v>
      </c>
      <c r="D222" s="2487" t="str">
        <f>IF(D59="","",D59)</f>
        <v>MARCESA</v>
      </c>
      <c r="E222" s="2487"/>
      <c r="F222" s="2487"/>
      <c r="G222" s="2487"/>
      <c r="H222" s="1424" t="s">
        <v>97</v>
      </c>
      <c r="I222" s="1312">
        <f>IF(I59="","",I59)</f>
        <v>3</v>
      </c>
      <c r="J222" s="1424" t="s">
        <v>98</v>
      </c>
      <c r="K222" s="2487" t="str">
        <f>IF(K59="","",K59)</f>
        <v>ABRIL</v>
      </c>
      <c r="L222" s="2487"/>
      <c r="M222" s="2487"/>
      <c r="N222" s="1425" t="s">
        <v>98</v>
      </c>
      <c r="O222" s="2487">
        <f>IF(O59="","",O59)</f>
        <v>2021</v>
      </c>
      <c r="P222" s="2487"/>
      <c r="Q222" s="1103"/>
    </row>
    <row r="223" spans="2:18" ht="12.75" customHeight="1">
      <c r="C223" s="1415"/>
      <c r="D223" s="1415"/>
      <c r="E223" s="1415"/>
      <c r="F223" s="1415"/>
      <c r="G223" s="1415"/>
      <c r="H223" s="1415"/>
      <c r="I223" s="1415"/>
      <c r="J223" s="1415"/>
      <c r="K223" s="1415"/>
      <c r="L223" s="1415"/>
      <c r="M223" s="1415"/>
      <c r="N223" s="1415"/>
      <c r="O223" s="1415"/>
      <c r="P223" s="1415"/>
      <c r="Q223" s="1103"/>
    </row>
    <row r="224" spans="2:18" ht="19.149999999999999" customHeight="1">
      <c r="C224" s="1415"/>
      <c r="D224" s="2477" t="s">
        <v>99</v>
      </c>
      <c r="E224" s="2477"/>
      <c r="F224" s="2477"/>
      <c r="G224" s="2477"/>
      <c r="H224" s="588"/>
      <c r="I224" s="2478" t="s">
        <v>100</v>
      </c>
      <c r="J224" s="2478"/>
      <c r="K224" s="2478"/>
      <c r="L224" s="2478"/>
      <c r="M224" s="2478"/>
      <c r="N224" s="2478"/>
      <c r="O224" s="2478"/>
      <c r="P224" s="2478"/>
      <c r="Q224" s="1102"/>
    </row>
    <row r="225" spans="3:17" ht="48.6" customHeight="1">
      <c r="C225" s="1415"/>
      <c r="D225" s="2460"/>
      <c r="E225" s="2461"/>
      <c r="F225" s="2461"/>
      <c r="G225" s="2462"/>
      <c r="H225" s="1408"/>
      <c r="I225" s="2460"/>
      <c r="J225" s="2461"/>
      <c r="K225" s="2461"/>
      <c r="L225" s="2461"/>
      <c r="M225" s="2461"/>
      <c r="N225" s="2461"/>
      <c r="O225" s="2461"/>
      <c r="P225" s="2462"/>
      <c r="Q225" s="1102"/>
    </row>
    <row r="226" spans="3:17" ht="33.6"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algorithmName="SHA-512" hashValue="3/0RWxfvccLTXgYfq51CMNjIjb2bUUJGYazK8PkaDliHrE+n67Ftmp1gDDN/mU+0njXHC5dpEut3GLd0LQ8QQg==" saltValue="5mZqM475ZfXUk0J/2vKQHA==" spinCount="100000" sheet="1" selectLockedCells="1"/>
  <mergeCells count="118">
    <mergeCell ref="K121:P121"/>
    <mergeCell ref="D131:P132"/>
    <mergeCell ref="D123:P123"/>
    <mergeCell ref="C69:G96"/>
    <mergeCell ref="I69:Q96"/>
    <mergeCell ref="D21:P22"/>
    <mergeCell ref="D9:I9"/>
    <mergeCell ref="M9:P9"/>
    <mergeCell ref="D11:I11"/>
    <mergeCell ref="K11:P11"/>
    <mergeCell ref="D13:P13"/>
    <mergeCell ref="D15:F15"/>
    <mergeCell ref="H15:P15"/>
    <mergeCell ref="D49:J50"/>
    <mergeCell ref="D33:E33"/>
    <mergeCell ref="G33:J33"/>
    <mergeCell ref="L33:P33"/>
    <mergeCell ref="D35:F35"/>
    <mergeCell ref="H35:I35"/>
    <mergeCell ref="F29:G29"/>
    <mergeCell ref="K29:P29"/>
    <mergeCell ref="J35:K35"/>
    <mergeCell ref="L35:P35"/>
    <mergeCell ref="D37:F37"/>
    <mergeCell ref="S4:V7"/>
    <mergeCell ref="C7:F7"/>
    <mergeCell ref="G7:P7"/>
    <mergeCell ref="C2:Q4"/>
    <mergeCell ref="D19:G19"/>
    <mergeCell ref="I19:P19"/>
    <mergeCell ref="E24:G24"/>
    <mergeCell ref="H24:P24"/>
    <mergeCell ref="E26:G26"/>
    <mergeCell ref="J26:P27"/>
    <mergeCell ref="D39:J42"/>
    <mergeCell ref="D61:G61"/>
    <mergeCell ref="D59:G59"/>
    <mergeCell ref="K59:M59"/>
    <mergeCell ref="O59:P59"/>
    <mergeCell ref="I61:P61"/>
    <mergeCell ref="K39:P39"/>
    <mergeCell ref="K40:P40"/>
    <mergeCell ref="I43:J43"/>
    <mergeCell ref="F54:J54"/>
    <mergeCell ref="K54:P54"/>
    <mergeCell ref="D56:Q58"/>
    <mergeCell ref="S114:V117"/>
    <mergeCell ref="C117:F117"/>
    <mergeCell ref="G117:P117"/>
    <mergeCell ref="D119:I119"/>
    <mergeCell ref="M119:P119"/>
    <mergeCell ref="K149:P149"/>
    <mergeCell ref="K150:P150"/>
    <mergeCell ref="D125:F125"/>
    <mergeCell ref="H125:P125"/>
    <mergeCell ref="D129:G129"/>
    <mergeCell ref="I129:P129"/>
    <mergeCell ref="E134:G134"/>
    <mergeCell ref="H134:P134"/>
    <mergeCell ref="E136:G136"/>
    <mergeCell ref="J136:P137"/>
    <mergeCell ref="D143:E143"/>
    <mergeCell ref="G143:J143"/>
    <mergeCell ref="L143:P143"/>
    <mergeCell ref="D145:F145"/>
    <mergeCell ref="H145:I145"/>
    <mergeCell ref="J145:K145"/>
    <mergeCell ref="C113:Q114"/>
    <mergeCell ref="F139:G139"/>
    <mergeCell ref="K139:P139"/>
    <mergeCell ref="D110:G110"/>
    <mergeCell ref="D62:G62"/>
    <mergeCell ref="I225:P225"/>
    <mergeCell ref="C221:Q221"/>
    <mergeCell ref="D107:G107"/>
    <mergeCell ref="K107:M107"/>
    <mergeCell ref="O107:P107"/>
    <mergeCell ref="D109:G109"/>
    <mergeCell ref="I109:P109"/>
    <mergeCell ref="D172:G172"/>
    <mergeCell ref="D222:G222"/>
    <mergeCell ref="K222:M222"/>
    <mergeCell ref="O222:P222"/>
    <mergeCell ref="D224:G224"/>
    <mergeCell ref="I224:P224"/>
    <mergeCell ref="C112:Q112"/>
    <mergeCell ref="I153:J153"/>
    <mergeCell ref="F164:J164"/>
    <mergeCell ref="C218:Q218"/>
    <mergeCell ref="C64:Q64"/>
    <mergeCell ref="I62:P62"/>
    <mergeCell ref="D159:J160"/>
    <mergeCell ref="C67:Q67"/>
    <mergeCell ref="D121:I121"/>
    <mergeCell ref="I172:P172"/>
    <mergeCell ref="C219:Q219"/>
    <mergeCell ref="D225:G225"/>
    <mergeCell ref="I180:Q215"/>
    <mergeCell ref="C180:G215"/>
    <mergeCell ref="C217:Q217"/>
    <mergeCell ref="C98:Q102"/>
    <mergeCell ref="C103:Q103"/>
    <mergeCell ref="K164:P164"/>
    <mergeCell ref="D169:G169"/>
    <mergeCell ref="K169:M169"/>
    <mergeCell ref="L145:P145"/>
    <mergeCell ref="D147:F147"/>
    <mergeCell ref="D149:J152"/>
    <mergeCell ref="C106:Q106"/>
    <mergeCell ref="C105:G105"/>
    <mergeCell ref="C104:Q104"/>
    <mergeCell ref="C178:Q178"/>
    <mergeCell ref="O169:P169"/>
    <mergeCell ref="D171:H171"/>
    <mergeCell ref="I171:P171"/>
    <mergeCell ref="C174:Q174"/>
    <mergeCell ref="I110:P110"/>
    <mergeCell ref="D166:Q168"/>
  </mergeCells>
  <dataValidations disablePrompts="1"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1900-000000000000}">
      <formula1>$AC$1:$AC$2</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AE261"/>
  <sheetViews>
    <sheetView view="pageBreakPreview" zoomScaleNormal="85" zoomScaleSheetLayoutView="100" zoomScalePageLayoutView="55" workbookViewId="0">
      <selection activeCell="E3" sqref="E3"/>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256" width="11.42578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42578125" style="2"/>
    <col min="279" max="279" width="9.7109375" style="2" customWidth="1"/>
    <col min="280" max="280" width="16.7109375" style="2" customWidth="1"/>
    <col min="281" max="512" width="11.42578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42578125" style="2"/>
    <col min="535" max="535" width="9.7109375" style="2" customWidth="1"/>
    <col min="536" max="536" width="16.7109375" style="2" customWidth="1"/>
    <col min="537" max="768" width="11.42578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42578125" style="2"/>
    <col min="791" max="791" width="9.7109375" style="2" customWidth="1"/>
    <col min="792" max="792" width="16.7109375" style="2" customWidth="1"/>
    <col min="793" max="1024" width="11.42578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42578125" style="2"/>
    <col min="1047" max="1047" width="9.7109375" style="2" customWidth="1"/>
    <col min="1048" max="1048" width="16.7109375" style="2" customWidth="1"/>
    <col min="1049" max="1280" width="11.42578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42578125" style="2"/>
    <col min="1303" max="1303" width="9.7109375" style="2" customWidth="1"/>
    <col min="1304" max="1304" width="16.7109375" style="2" customWidth="1"/>
    <col min="1305" max="1536" width="11.42578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42578125" style="2"/>
    <col min="1559" max="1559" width="9.7109375" style="2" customWidth="1"/>
    <col min="1560" max="1560" width="16.7109375" style="2" customWidth="1"/>
    <col min="1561" max="1792" width="11.42578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42578125" style="2"/>
    <col min="1815" max="1815" width="9.7109375" style="2" customWidth="1"/>
    <col min="1816" max="1816" width="16.7109375" style="2" customWidth="1"/>
    <col min="1817" max="2048" width="11.42578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42578125" style="2"/>
    <col min="2071" max="2071" width="9.7109375" style="2" customWidth="1"/>
    <col min="2072" max="2072" width="16.7109375" style="2" customWidth="1"/>
    <col min="2073" max="2304" width="11.42578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42578125" style="2"/>
    <col min="2327" max="2327" width="9.7109375" style="2" customWidth="1"/>
    <col min="2328" max="2328" width="16.7109375" style="2" customWidth="1"/>
    <col min="2329" max="2560" width="11.42578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42578125" style="2"/>
    <col min="2583" max="2583" width="9.7109375" style="2" customWidth="1"/>
    <col min="2584" max="2584" width="16.7109375" style="2" customWidth="1"/>
    <col min="2585" max="2816" width="11.42578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42578125" style="2"/>
    <col min="2839" max="2839" width="9.7109375" style="2" customWidth="1"/>
    <col min="2840" max="2840" width="16.7109375" style="2" customWidth="1"/>
    <col min="2841" max="3072" width="11.42578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42578125" style="2"/>
    <col min="3095" max="3095" width="9.7109375" style="2" customWidth="1"/>
    <col min="3096" max="3096" width="16.7109375" style="2" customWidth="1"/>
    <col min="3097" max="3328" width="11.42578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42578125" style="2"/>
    <col min="3351" max="3351" width="9.7109375" style="2" customWidth="1"/>
    <col min="3352" max="3352" width="16.7109375" style="2" customWidth="1"/>
    <col min="3353" max="3584" width="11.42578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42578125" style="2"/>
    <col min="3607" max="3607" width="9.7109375" style="2" customWidth="1"/>
    <col min="3608" max="3608" width="16.7109375" style="2" customWidth="1"/>
    <col min="3609" max="3840" width="11.42578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42578125" style="2"/>
    <col min="3863" max="3863" width="9.7109375" style="2" customWidth="1"/>
    <col min="3864" max="3864" width="16.7109375" style="2" customWidth="1"/>
    <col min="3865" max="4096" width="11.42578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42578125" style="2"/>
    <col min="4119" max="4119" width="9.7109375" style="2" customWidth="1"/>
    <col min="4120" max="4120" width="16.7109375" style="2" customWidth="1"/>
    <col min="4121" max="4352" width="11.42578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42578125" style="2"/>
    <col min="4375" max="4375" width="9.7109375" style="2" customWidth="1"/>
    <col min="4376" max="4376" width="16.7109375" style="2" customWidth="1"/>
    <col min="4377" max="4608" width="11.42578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42578125" style="2"/>
    <col min="4631" max="4631" width="9.7109375" style="2" customWidth="1"/>
    <col min="4632" max="4632" width="16.7109375" style="2" customWidth="1"/>
    <col min="4633" max="4864" width="11.42578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42578125" style="2"/>
    <col min="4887" max="4887" width="9.7109375" style="2" customWidth="1"/>
    <col min="4888" max="4888" width="16.7109375" style="2" customWidth="1"/>
    <col min="4889" max="5120" width="11.42578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42578125" style="2"/>
    <col min="5143" max="5143" width="9.7109375" style="2" customWidth="1"/>
    <col min="5144" max="5144" width="16.7109375" style="2" customWidth="1"/>
    <col min="5145" max="5376" width="11.42578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42578125" style="2"/>
    <col min="5399" max="5399" width="9.7109375" style="2" customWidth="1"/>
    <col min="5400" max="5400" width="16.7109375" style="2" customWidth="1"/>
    <col min="5401" max="5632" width="11.42578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42578125" style="2"/>
    <col min="5655" max="5655" width="9.7109375" style="2" customWidth="1"/>
    <col min="5656" max="5656" width="16.7109375" style="2" customWidth="1"/>
    <col min="5657" max="5888" width="11.42578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42578125" style="2"/>
    <col min="5911" max="5911" width="9.7109375" style="2" customWidth="1"/>
    <col min="5912" max="5912" width="16.7109375" style="2" customWidth="1"/>
    <col min="5913" max="6144" width="11.42578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42578125" style="2"/>
    <col min="6167" max="6167" width="9.7109375" style="2" customWidth="1"/>
    <col min="6168" max="6168" width="16.7109375" style="2" customWidth="1"/>
    <col min="6169" max="6400" width="11.42578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42578125" style="2"/>
    <col min="6423" max="6423" width="9.7109375" style="2" customWidth="1"/>
    <col min="6424" max="6424" width="16.7109375" style="2" customWidth="1"/>
    <col min="6425" max="6656" width="11.42578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42578125" style="2"/>
    <col min="6679" max="6679" width="9.7109375" style="2" customWidth="1"/>
    <col min="6680" max="6680" width="16.7109375" style="2" customWidth="1"/>
    <col min="6681" max="6912" width="11.42578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42578125" style="2"/>
    <col min="6935" max="6935" width="9.7109375" style="2" customWidth="1"/>
    <col min="6936" max="6936" width="16.7109375" style="2" customWidth="1"/>
    <col min="6937" max="7168" width="11.42578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42578125" style="2"/>
    <col min="7191" max="7191" width="9.7109375" style="2" customWidth="1"/>
    <col min="7192" max="7192" width="16.7109375" style="2" customWidth="1"/>
    <col min="7193" max="7424" width="11.42578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42578125" style="2"/>
    <col min="7447" max="7447" width="9.7109375" style="2" customWidth="1"/>
    <col min="7448" max="7448" width="16.7109375" style="2" customWidth="1"/>
    <col min="7449" max="7680" width="11.42578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42578125" style="2"/>
    <col min="7703" max="7703" width="9.7109375" style="2" customWidth="1"/>
    <col min="7704" max="7704" width="16.7109375" style="2" customWidth="1"/>
    <col min="7705" max="7936" width="11.42578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42578125" style="2"/>
    <col min="7959" max="7959" width="9.7109375" style="2" customWidth="1"/>
    <col min="7960" max="7960" width="16.7109375" style="2" customWidth="1"/>
    <col min="7961" max="8192" width="11.42578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42578125" style="2"/>
    <col min="8215" max="8215" width="9.7109375" style="2" customWidth="1"/>
    <col min="8216" max="8216" width="16.7109375" style="2" customWidth="1"/>
    <col min="8217" max="8448" width="11.42578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42578125" style="2"/>
    <col min="8471" max="8471" width="9.7109375" style="2" customWidth="1"/>
    <col min="8472" max="8472" width="16.7109375" style="2" customWidth="1"/>
    <col min="8473" max="8704" width="11.42578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42578125" style="2"/>
    <col min="8727" max="8727" width="9.7109375" style="2" customWidth="1"/>
    <col min="8728" max="8728" width="16.7109375" style="2" customWidth="1"/>
    <col min="8729" max="8960" width="11.42578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42578125" style="2"/>
    <col min="8983" max="8983" width="9.7109375" style="2" customWidth="1"/>
    <col min="8984" max="8984" width="16.7109375" style="2" customWidth="1"/>
    <col min="8985" max="9216" width="11.42578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42578125" style="2"/>
    <col min="9239" max="9239" width="9.7109375" style="2" customWidth="1"/>
    <col min="9240" max="9240" width="16.7109375" style="2" customWidth="1"/>
    <col min="9241" max="9472" width="11.42578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42578125" style="2"/>
    <col min="9495" max="9495" width="9.7109375" style="2" customWidth="1"/>
    <col min="9496" max="9496" width="16.7109375" style="2" customWidth="1"/>
    <col min="9497" max="9728" width="11.42578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42578125" style="2"/>
    <col min="9751" max="9751" width="9.7109375" style="2" customWidth="1"/>
    <col min="9752" max="9752" width="16.7109375" style="2" customWidth="1"/>
    <col min="9753" max="9984" width="11.42578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42578125" style="2"/>
    <col min="10007" max="10007" width="9.7109375" style="2" customWidth="1"/>
    <col min="10008" max="10008" width="16.7109375" style="2" customWidth="1"/>
    <col min="10009" max="10240" width="11.42578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42578125" style="2"/>
    <col min="10263" max="10263" width="9.7109375" style="2" customWidth="1"/>
    <col min="10264" max="10264" width="16.7109375" style="2" customWidth="1"/>
    <col min="10265" max="10496" width="11.42578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42578125" style="2"/>
    <col min="10519" max="10519" width="9.7109375" style="2" customWidth="1"/>
    <col min="10520" max="10520" width="16.7109375" style="2" customWidth="1"/>
    <col min="10521" max="10752" width="11.42578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42578125" style="2"/>
    <col min="10775" max="10775" width="9.7109375" style="2" customWidth="1"/>
    <col min="10776" max="10776" width="16.7109375" style="2" customWidth="1"/>
    <col min="10777" max="11008" width="11.42578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42578125" style="2"/>
    <col min="11031" max="11031" width="9.7109375" style="2" customWidth="1"/>
    <col min="11032" max="11032" width="16.7109375" style="2" customWidth="1"/>
    <col min="11033" max="11264" width="11.42578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42578125" style="2"/>
    <col min="11287" max="11287" width="9.7109375" style="2" customWidth="1"/>
    <col min="11288" max="11288" width="16.7109375" style="2" customWidth="1"/>
    <col min="11289" max="11520" width="11.42578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42578125" style="2"/>
    <col min="11543" max="11543" width="9.7109375" style="2" customWidth="1"/>
    <col min="11544" max="11544" width="16.7109375" style="2" customWidth="1"/>
    <col min="11545" max="11776" width="11.42578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42578125" style="2"/>
    <col min="11799" max="11799" width="9.7109375" style="2" customWidth="1"/>
    <col min="11800" max="11800" width="16.7109375" style="2" customWidth="1"/>
    <col min="11801" max="12032" width="11.42578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42578125" style="2"/>
    <col min="12055" max="12055" width="9.7109375" style="2" customWidth="1"/>
    <col min="12056" max="12056" width="16.7109375" style="2" customWidth="1"/>
    <col min="12057" max="12288" width="11.42578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42578125" style="2"/>
    <col min="12311" max="12311" width="9.7109375" style="2" customWidth="1"/>
    <col min="12312" max="12312" width="16.7109375" style="2" customWidth="1"/>
    <col min="12313" max="12544" width="11.42578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42578125" style="2"/>
    <col min="12567" max="12567" width="9.7109375" style="2" customWidth="1"/>
    <col min="12568" max="12568" width="16.7109375" style="2" customWidth="1"/>
    <col min="12569" max="12800" width="11.42578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42578125" style="2"/>
    <col min="12823" max="12823" width="9.7109375" style="2" customWidth="1"/>
    <col min="12824" max="12824" width="16.7109375" style="2" customWidth="1"/>
    <col min="12825" max="13056" width="11.42578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42578125" style="2"/>
    <col min="13079" max="13079" width="9.7109375" style="2" customWidth="1"/>
    <col min="13080" max="13080" width="16.7109375" style="2" customWidth="1"/>
    <col min="13081" max="13312" width="11.42578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42578125" style="2"/>
    <col min="13335" max="13335" width="9.7109375" style="2" customWidth="1"/>
    <col min="13336" max="13336" width="16.7109375" style="2" customWidth="1"/>
    <col min="13337" max="13568" width="11.42578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42578125" style="2"/>
    <col min="13591" max="13591" width="9.7109375" style="2" customWidth="1"/>
    <col min="13592" max="13592" width="16.7109375" style="2" customWidth="1"/>
    <col min="13593" max="13824" width="11.42578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42578125" style="2"/>
    <col min="13847" max="13847" width="9.7109375" style="2" customWidth="1"/>
    <col min="13848" max="13848" width="16.7109375" style="2" customWidth="1"/>
    <col min="13849" max="14080" width="11.42578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42578125" style="2"/>
    <col min="14103" max="14103" width="9.7109375" style="2" customWidth="1"/>
    <col min="14104" max="14104" width="16.7109375" style="2" customWidth="1"/>
    <col min="14105" max="14336" width="11.42578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42578125" style="2"/>
    <col min="14359" max="14359" width="9.7109375" style="2" customWidth="1"/>
    <col min="14360" max="14360" width="16.7109375" style="2" customWidth="1"/>
    <col min="14361" max="14592" width="11.42578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42578125" style="2"/>
    <col min="14615" max="14615" width="9.7109375" style="2" customWidth="1"/>
    <col min="14616" max="14616" width="16.7109375" style="2" customWidth="1"/>
    <col min="14617" max="14848" width="11.42578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42578125" style="2"/>
    <col min="14871" max="14871" width="9.7109375" style="2" customWidth="1"/>
    <col min="14872" max="14872" width="16.7109375" style="2" customWidth="1"/>
    <col min="14873" max="15104" width="11.42578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42578125" style="2"/>
    <col min="15127" max="15127" width="9.7109375" style="2" customWidth="1"/>
    <col min="15128" max="15128" width="16.7109375" style="2" customWidth="1"/>
    <col min="15129" max="15360" width="11.42578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42578125" style="2"/>
    <col min="15383" max="15383" width="9.7109375" style="2" customWidth="1"/>
    <col min="15384" max="15384" width="16.7109375" style="2" customWidth="1"/>
    <col min="15385" max="15616" width="11.42578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42578125" style="2"/>
    <col min="15639" max="15639" width="9.7109375" style="2" customWidth="1"/>
    <col min="15640" max="15640" width="16.7109375" style="2" customWidth="1"/>
    <col min="15641" max="15872" width="11.42578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42578125" style="2"/>
    <col min="15895" max="15895" width="9.7109375" style="2" customWidth="1"/>
    <col min="15896" max="15896" width="16.7109375" style="2" customWidth="1"/>
    <col min="15897" max="16128" width="11.42578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42578125" style="2"/>
    <col min="16151" max="16151" width="9.7109375" style="2" customWidth="1"/>
    <col min="16152" max="16152" width="16.7109375" style="2" customWidth="1"/>
    <col min="16153" max="16384" width="11.42578125" style="2"/>
  </cols>
  <sheetData>
    <row r="1" spans="3:31">
      <c r="AE1" s="3"/>
    </row>
    <row r="2" spans="3:31" ht="8.25" customHeight="1">
      <c r="C2" s="148"/>
      <c r="D2" s="149"/>
      <c r="E2" s="150"/>
      <c r="F2" s="150"/>
      <c r="G2" s="150"/>
      <c r="H2" s="151"/>
      <c r="I2" s="2538"/>
      <c r="J2" s="2538"/>
      <c r="K2" s="151"/>
      <c r="L2" s="152"/>
      <c r="M2" s="152"/>
      <c r="N2" s="152"/>
      <c r="O2" s="152"/>
      <c r="P2" s="152"/>
      <c r="Q2" s="152"/>
      <c r="R2" s="152"/>
      <c r="S2" s="153"/>
      <c r="T2" s="25"/>
      <c r="U2" s="5"/>
      <c r="AE2" s="2" t="s">
        <v>7</v>
      </c>
    </row>
    <row r="3" spans="3:31" ht="23.25" customHeight="1">
      <c r="C3" s="96" t="s">
        <v>102</v>
      </c>
      <c r="D3" s="89"/>
      <c r="E3" s="154"/>
      <c r="G3" s="89" t="s">
        <v>103</v>
      </c>
      <c r="I3" s="2533"/>
      <c r="J3" s="2534"/>
      <c r="L3" s="2539" t="s">
        <v>104</v>
      </c>
      <c r="M3" s="2539"/>
      <c r="N3" s="2539"/>
      <c r="O3" s="2539"/>
      <c r="P3" s="2539"/>
      <c r="Q3" s="2539"/>
      <c r="R3" s="2539"/>
      <c r="S3" s="2540"/>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3"/>
      <c r="J5" s="2534"/>
      <c r="K5" s="14"/>
      <c r="L5" s="2535"/>
      <c r="M5" s="2536"/>
      <c r="N5" s="2537"/>
      <c r="O5" s="2531" t="s">
        <v>106</v>
      </c>
      <c r="P5" s="2531"/>
      <c r="Q5" s="2531"/>
      <c r="R5" s="2531"/>
      <c r="S5" s="2532"/>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1" t="s">
        <v>108</v>
      </c>
      <c r="H7" s="2532"/>
      <c r="I7" s="2533"/>
      <c r="J7" s="2534"/>
      <c r="K7" s="14"/>
      <c r="L7" s="2535"/>
      <c r="M7" s="2536"/>
      <c r="N7" s="2537"/>
      <c r="O7" s="2531" t="s">
        <v>109</v>
      </c>
      <c r="P7" s="2531"/>
      <c r="Q7" s="2531"/>
      <c r="R7" s="2531"/>
      <c r="S7" s="2532"/>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1" t="s">
        <v>110</v>
      </c>
      <c r="H9" s="2532"/>
      <c r="I9" s="2533"/>
      <c r="J9" s="2534"/>
      <c r="K9" s="14"/>
      <c r="L9" s="2535"/>
      <c r="M9" s="2536"/>
      <c r="N9" s="2537"/>
      <c r="O9" s="2531" t="s">
        <v>111</v>
      </c>
      <c r="P9" s="2531"/>
      <c r="Q9" s="2531"/>
      <c r="R9" s="2531"/>
      <c r="S9" s="2532"/>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1" t="s">
        <v>113</v>
      </c>
      <c r="H11" s="2531"/>
      <c r="I11" s="2533"/>
      <c r="J11" s="2534"/>
      <c r="K11" s="14"/>
      <c r="L11" s="2535"/>
      <c r="M11" s="2536"/>
      <c r="N11" s="2537"/>
      <c r="O11" s="2531" t="s">
        <v>114</v>
      </c>
      <c r="P11" s="2531"/>
      <c r="Q11" s="2531"/>
      <c r="R11" s="2531"/>
      <c r="S11" s="2532"/>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3" t="s">
        <v>82</v>
      </c>
      <c r="D15" s="2542"/>
      <c r="E15" s="2542"/>
      <c r="F15" s="2542"/>
      <c r="G15" s="2542"/>
      <c r="H15" s="2544" t="str">
        <f>'1) INTRODUCIR DATOS'!F7&amp;" "&amp;'1) INTRODUCIR DATOS'!F8&amp;" "&amp;'1) INTRODUCIR DATOS'!F9</f>
        <v>RENE ANTONIO PEREZ GARCIA</v>
      </c>
      <c r="I15" s="2544"/>
      <c r="J15" s="2544"/>
      <c r="K15" s="2544"/>
      <c r="L15" s="2544"/>
      <c r="M15" s="2544"/>
      <c r="N15" s="2544"/>
      <c r="O15" s="2544"/>
      <c r="P15" s="2544"/>
      <c r="Q15" s="2544"/>
      <c r="R15" s="2544"/>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1" t="str">
        <f>IF('1) INTRODUCIR DATOS'!F13="","",'1) INTRODUCIR DATOS'!F13)</f>
        <v>CRTA. NACIONAL II 19</v>
      </c>
      <c r="F17" s="2541"/>
      <c r="G17" s="2541"/>
      <c r="H17" s="2541"/>
      <c r="I17" s="2541"/>
      <c r="J17" s="83" t="s">
        <v>11</v>
      </c>
      <c r="K17" s="2541" t="str">
        <f>IF('1) INTRODUCIR DATOS'!F14="","",'1) INTRODUCIR DATOS'!F14)</f>
        <v/>
      </c>
      <c r="L17" s="2541"/>
      <c r="M17" s="83" t="s">
        <v>12</v>
      </c>
      <c r="N17" s="2541" t="str">
        <f>IF('1) INTRODUCIR DATOS'!F10="","",'1) INTRODUCIR DATOS'!F10)</f>
        <v/>
      </c>
      <c r="O17" s="2541"/>
      <c r="P17" s="2541"/>
      <c r="Q17" s="2541"/>
      <c r="R17" s="2541"/>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1" t="str">
        <f>IF('1) INTRODUCIR DATOS'!F11="","",'1) INTRODUCIR DATOS'!F11)</f>
        <v/>
      </c>
      <c r="F19" s="2541"/>
      <c r="G19" s="2541"/>
      <c r="H19" s="2541"/>
      <c r="I19" s="2541"/>
      <c r="J19" s="2541"/>
      <c r="K19" s="2542" t="s">
        <v>14</v>
      </c>
      <c r="L19" s="2542"/>
      <c r="M19" s="2541" t="str">
        <f>IF('1) INTRODUCIR DATOS'!F12="","",'1) INTRODUCIR DATOS'!F12)</f>
        <v/>
      </c>
      <c r="N19" s="2541"/>
      <c r="O19" s="2541"/>
      <c r="P19" s="2541"/>
      <c r="Q19" s="2541"/>
      <c r="R19" s="2541"/>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1" t="str">
        <f>IF('SOL.PEDIDO RENAULT'!D13="","",'SOL.PEDIDO RENAULT'!D13)</f>
        <v>médico</v>
      </c>
      <c r="F21" s="2541"/>
      <c r="G21" s="2541"/>
      <c r="H21" s="2541"/>
      <c r="I21" s="2541"/>
      <c r="J21" s="2541"/>
      <c r="K21" s="2541"/>
      <c r="L21" s="2541"/>
      <c r="M21" s="2541"/>
      <c r="N21" s="2541"/>
      <c r="O21" s="2541"/>
      <c r="P21" s="2541"/>
      <c r="Q21" s="2541"/>
      <c r="R21" s="2541"/>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1">
        <f>IF('1) INTRODUCIR DATOS'!F15="","",'1) INTRODUCIR DATOS'!F15)</f>
        <v>610144404</v>
      </c>
      <c r="F23" s="2541"/>
      <c r="G23" s="2541"/>
      <c r="H23" s="85" t="s">
        <v>16</v>
      </c>
      <c r="I23" s="2553" t="str">
        <f>IF('1) INTRODUCIR DATOS'!F16="","",'1) INTRODUCIR DATOS'!F16)</f>
        <v/>
      </c>
      <c r="J23" s="2544"/>
      <c r="K23" s="2544"/>
      <c r="L23" s="2544"/>
      <c r="M23" s="2544"/>
      <c r="N23" s="2544"/>
      <c r="O23" s="2544"/>
      <c r="P23" s="2544"/>
      <c r="Q23" s="2544"/>
      <c r="R23" s="2544"/>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1" t="str">
        <f>IF('1) INTRODUCIR DATOS'!F18="","",'1) INTRODUCIR DATOS'!F18)</f>
        <v>TRAFIC Furgón [TRU]</v>
      </c>
      <c r="F27" s="2541"/>
      <c r="G27" s="2541"/>
      <c r="H27" s="2541"/>
      <c r="I27" s="89" t="s">
        <v>19</v>
      </c>
      <c r="J27" s="2541" t="str">
        <f>IF('1) INTRODUCIR DATOS'!F19="","",'1) INTRODUCIR DATOS'!F19)</f>
        <v>L1H1 blue dci 96 kw (130 cv) -SS [FG E1 111 Y6]</v>
      </c>
      <c r="K27" s="2541"/>
      <c r="L27" s="2541"/>
      <c r="M27" s="2541"/>
      <c r="N27" s="2541"/>
      <c r="O27" s="2541"/>
      <c r="P27" s="2541"/>
      <c r="Q27" s="2541"/>
      <c r="R27" s="2541"/>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77" t="str">
        <f>IF('1) INTRODUCIR DATOS'!F30="","",'1) INTRODUCIR DATOS'!F30)</f>
        <v>Pack Visibilidad; nuevo pack clima; guantera cerrada [PCV92 PCL28 BTAGA3]</v>
      </c>
      <c r="E29" s="1778"/>
      <c r="F29" s="1778"/>
      <c r="G29" s="1778"/>
      <c r="H29" s="1778"/>
      <c r="I29" s="1778"/>
      <c r="J29" s="1778"/>
      <c r="K29" s="1778"/>
      <c r="L29" s="1778"/>
      <c r="M29" s="1778"/>
      <c r="N29" s="1778"/>
      <c r="O29" s="1778"/>
      <c r="P29" s="1778"/>
      <c r="Q29" s="1778"/>
      <c r="R29" s="1779"/>
      <c r="S29" s="84"/>
      <c r="T29" s="25"/>
    </row>
    <row r="30" spans="3:20" ht="27" customHeight="1">
      <c r="C30" s="97"/>
      <c r="D30" s="1783"/>
      <c r="E30" s="1784"/>
      <c r="F30" s="1784"/>
      <c r="G30" s="1784"/>
      <c r="H30" s="1784"/>
      <c r="I30" s="1784"/>
      <c r="J30" s="1784"/>
      <c r="K30" s="1784"/>
      <c r="L30" s="1784"/>
      <c r="M30" s="1784"/>
      <c r="N30" s="1784"/>
      <c r="O30" s="1784"/>
      <c r="P30" s="1784"/>
      <c r="Q30" s="1784"/>
      <c r="R30" s="1785"/>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26" t="s">
        <v>20</v>
      </c>
      <c r="E32" s="2326"/>
      <c r="F32" s="2545" t="str">
        <f>IF('1) INTRODUCIR DATOS'!F22="","",'1) INTRODUCIR DATOS'!F22)</f>
        <v>blanco glaciar [369]</v>
      </c>
      <c r="G32" s="2545"/>
      <c r="H32" s="2545"/>
      <c r="I32" s="2546" t="s">
        <v>50</v>
      </c>
      <c r="J32" s="2546"/>
      <c r="K32" s="2546"/>
      <c r="L32" s="2546"/>
      <c r="M32" s="2546"/>
      <c r="N32" s="2546"/>
      <c r="O32" s="2546"/>
      <c r="P32" s="2546"/>
      <c r="Q32" s="2546"/>
      <c r="R32" s="2546"/>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16" t="s">
        <v>22</v>
      </c>
      <c r="E34" s="2316"/>
      <c r="F34" s="2545" t="str">
        <f>IF('1) INTRODUCIR DATOS'!F23="","",'1) INTRODUCIR DATOS'!F23)</f>
        <v/>
      </c>
      <c r="G34" s="2545"/>
      <c r="H34" s="2545"/>
      <c r="J34" s="102"/>
      <c r="K34" s="2547">
        <f>IF('1) INTRODUCIR DATOS'!F46="","",'1) INTRODUCIR DATOS'!F46)</f>
        <v>4000</v>
      </c>
      <c r="L34" s="2548"/>
      <c r="M34" s="2548"/>
      <c r="N34" s="2548"/>
      <c r="O34" s="2548"/>
      <c r="P34" s="2548"/>
      <c r="Q34" s="2548"/>
      <c r="R34" s="2549"/>
      <c r="S34" s="84"/>
      <c r="T34" s="25"/>
    </row>
    <row r="35" spans="3:20" ht="9" customHeight="1" thickBot="1">
      <c r="C35" s="97"/>
      <c r="D35" s="100"/>
      <c r="E35" s="89"/>
      <c r="F35" s="103"/>
      <c r="I35" s="102"/>
      <c r="J35" s="102"/>
      <c r="K35" s="2550"/>
      <c r="L35" s="2551"/>
      <c r="M35" s="2551"/>
      <c r="N35" s="2551"/>
      <c r="O35" s="2551"/>
      <c r="P35" s="2551"/>
      <c r="Q35" s="2551"/>
      <c r="R35" s="2552"/>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2" t="s">
        <v>26</v>
      </c>
      <c r="E37" s="2542"/>
      <c r="F37" s="2542"/>
      <c r="G37" s="2560" t="str">
        <f>IF('1) INTRODUCIR DATOS'!F25="","",'1) INTRODUCIR DATOS'!F25)</f>
        <v/>
      </c>
      <c r="H37" s="2560"/>
      <c r="K37" s="104" t="str">
        <f>IF('1) INTRODUCIR DATOS'!D29="","",'1) INTRODUCIR DATOS'!D29)</f>
        <v>IVA%</v>
      </c>
      <c r="L37" s="2561" t="str">
        <f>IF('1) INTRODUCIR DATOS'!F29="","",'1) INTRODUCIR DATOS'!F29)</f>
        <v/>
      </c>
      <c r="M37" s="2562"/>
      <c r="N37" s="2562"/>
      <c r="O37" s="2562"/>
      <c r="P37" s="2562"/>
      <c r="Q37" s="2562"/>
      <c r="R37" s="2563"/>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1" t="str">
        <f>IF('1) INTRODUCIR DATOS'!F48="","",'1) INTRODUCIR DATOS'!F48)</f>
        <v>Renault</v>
      </c>
      <c r="F41" s="2541"/>
      <c r="G41" s="171" t="s">
        <v>37</v>
      </c>
      <c r="H41" s="2541" t="str">
        <f>IF('1) INTRODUCIR DATOS'!F49="","",'1) INTRODUCIR DATOS'!F49)</f>
        <v>Clio</v>
      </c>
      <c r="I41" s="2541"/>
      <c r="J41" s="2541"/>
      <c r="K41" s="2541"/>
      <c r="L41" s="2316" t="s">
        <v>38</v>
      </c>
      <c r="M41" s="2316"/>
      <c r="N41" s="2541" t="str">
        <f>IF('1) INTRODUCIR DATOS'!F50="","",'1) INTRODUCIR DATOS'!F50)</f>
        <v>xxxxxx</v>
      </c>
      <c r="O41" s="2541"/>
      <c r="P41" s="2541"/>
      <c r="Q41" s="2541"/>
      <c r="R41" s="2541"/>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1" t="str">
        <f>IF('1) INTRODUCIR DATOS'!F51="","",'1) INTRODUCIR DATOS'!F51)</f>
        <v>xxxxxx</v>
      </c>
      <c r="F43" s="2541"/>
      <c r="G43" s="2541"/>
      <c r="H43" s="110" t="s">
        <v>39</v>
      </c>
      <c r="I43" s="2541">
        <f>IF('1) INTRODUCIR DATOS'!F52="","",'1) INTRODUCIR DATOS'!F52)</f>
        <v>120</v>
      </c>
      <c r="J43" s="2541"/>
      <c r="K43" s="2554" t="s">
        <v>40</v>
      </c>
      <c r="L43" s="2554"/>
      <c r="M43" s="2554"/>
      <c r="N43" s="2555">
        <f>IF('1) INTRODUCIR DATOS'!F53="","",'1) INTRODUCIR DATOS'!F53)</f>
        <v>43658</v>
      </c>
      <c r="O43" s="2555"/>
      <c r="P43" s="2555"/>
      <c r="Q43" s="2555"/>
      <c r="R43" s="2555"/>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1" t="str">
        <f>IF('1) INTRODUCIR DATOS'!F54="","",'1) INTRODUCIR DATOS'!F54)</f>
        <v>vf1xxxxxxxxx</v>
      </c>
      <c r="F45" s="2541"/>
      <c r="G45" s="2541"/>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4" t="s">
        <v>43</v>
      </c>
      <c r="E47" s="2304"/>
      <c r="F47" s="2304"/>
      <c r="G47" s="2304"/>
      <c r="H47" s="2304"/>
      <c r="I47" s="2304"/>
      <c r="J47" s="2304"/>
      <c r="K47" s="88"/>
      <c r="L47" s="2556" t="s">
        <v>42</v>
      </c>
      <c r="M47" s="2556"/>
      <c r="N47" s="2556"/>
      <c r="O47" s="2556"/>
      <c r="P47" s="2556"/>
      <c r="Q47" s="2556"/>
      <c r="R47" s="2556"/>
      <c r="S47" s="84"/>
      <c r="T47" s="25"/>
    </row>
    <row r="48" spans="3:20" ht="30" customHeight="1" thickBot="1">
      <c r="C48" s="116"/>
      <c r="D48" s="2304"/>
      <c r="E48" s="2304"/>
      <c r="F48" s="2304"/>
      <c r="G48" s="2304"/>
      <c r="H48" s="2304"/>
      <c r="I48" s="2304"/>
      <c r="J48" s="2304"/>
      <c r="K48" s="88"/>
      <c r="L48" s="2557">
        <f>IF('1) INTRODUCIR DATOS'!F56="","",'1) INTRODUCIR DATOS'!F56)</f>
        <v>1000</v>
      </c>
      <c r="M48" s="2558"/>
      <c r="N48" s="2558"/>
      <c r="O48" s="2558"/>
      <c r="P48" s="2558"/>
      <c r="Q48" s="2558"/>
      <c r="R48" s="2559"/>
      <c r="S48" s="117"/>
      <c r="T48" s="25"/>
    </row>
    <row r="49" spans="2:20" ht="13.5" customHeight="1">
      <c r="C49" s="116"/>
      <c r="D49" s="2304"/>
      <c r="E49" s="2304"/>
      <c r="F49" s="2304"/>
      <c r="G49" s="2304"/>
      <c r="H49" s="2304"/>
      <c r="I49" s="2304"/>
      <c r="J49" s="2304"/>
      <c r="K49" s="88"/>
      <c r="L49" s="89"/>
      <c r="M49" s="89"/>
      <c r="N49" s="89"/>
      <c r="O49" s="89"/>
      <c r="P49" s="118"/>
      <c r="Q49" s="88"/>
      <c r="R49" s="88"/>
      <c r="S49" s="117"/>
      <c r="T49" s="25"/>
    </row>
    <row r="50" spans="2:20" ht="13.5" customHeight="1">
      <c r="C50" s="116"/>
      <c r="D50" s="2304"/>
      <c r="E50" s="2304"/>
      <c r="F50" s="2304"/>
      <c r="G50" s="2304"/>
      <c r="H50" s="2304"/>
      <c r="I50" s="2304"/>
      <c r="J50" s="2304"/>
      <c r="K50" s="88"/>
      <c r="L50" s="89"/>
      <c r="M50" s="89"/>
      <c r="N50" s="89"/>
      <c r="O50" s="89"/>
      <c r="P50" s="118"/>
      <c r="Q50" s="88"/>
      <c r="R50" s="88"/>
      <c r="S50" s="117"/>
      <c r="T50" s="25"/>
    </row>
    <row r="51" spans="2:20" ht="25.5" customHeight="1">
      <c r="C51" s="116"/>
      <c r="D51" s="119" t="s">
        <v>44</v>
      </c>
      <c r="F51" s="79"/>
      <c r="G51" s="79"/>
      <c r="J51" s="2555">
        <f>IF('1) INTRODUCIR DATOS'!F55="","",'1) INTRODUCIR DATOS'!F55)</f>
        <v>44208</v>
      </c>
      <c r="K51" s="2555"/>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4" t="s">
        <v>94</v>
      </c>
      <c r="F57" s="2304"/>
      <c r="G57" s="2304"/>
      <c r="H57" s="2304"/>
      <c r="I57" s="2304"/>
      <c r="J57" s="2304"/>
      <c r="K57" s="2304"/>
      <c r="L57" s="2304"/>
      <c r="N57" s="127" t="str">
        <f>IF('SOL.PEDIDO RENAULT'!L49="","",'SOL.PEDIDO RENAULT'!L49)</f>
        <v/>
      </c>
      <c r="O57" s="102"/>
      <c r="P57" s="102"/>
      <c r="R57" s="102"/>
      <c r="S57" s="125"/>
      <c r="T57" s="25"/>
    </row>
    <row r="58" spans="2:20" ht="18" customHeight="1">
      <c r="C58" s="92"/>
      <c r="E58" s="2304"/>
      <c r="F58" s="2304"/>
      <c r="G58" s="2304"/>
      <c r="H58" s="2304"/>
      <c r="I58" s="2304"/>
      <c r="J58" s="2304"/>
      <c r="K58" s="2304"/>
      <c r="L58" s="2304"/>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66" t="s">
        <v>75</v>
      </c>
      <c r="H62" s="2566"/>
      <c r="I62" s="2566"/>
      <c r="J62" s="2566"/>
      <c r="K62" s="2567"/>
      <c r="L62" s="2557">
        <f>IF('1) INTRODUCIR DATOS'!F43="","",'1) INTRODUCIR DATOS'!F43)</f>
        <v>0</v>
      </c>
      <c r="M62" s="2558"/>
      <c r="N62" s="2558"/>
      <c r="O62" s="2558"/>
      <c r="P62" s="2558"/>
      <c r="Q62" s="2558"/>
      <c r="R62" s="2559"/>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4"/>
      <c r="E65" s="2564"/>
      <c r="F65" s="2564"/>
      <c r="G65" s="2564"/>
      <c r="H65" s="2564"/>
      <c r="I65" s="88"/>
      <c r="J65" s="2565" t="s">
        <v>117</v>
      </c>
      <c r="K65" s="2565"/>
      <c r="L65" s="2564"/>
      <c r="M65" s="2564"/>
      <c r="N65" s="2564"/>
      <c r="O65" s="2564"/>
      <c r="P65" s="2564"/>
      <c r="Q65" s="2564"/>
      <c r="R65" s="2564"/>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4"/>
      <c r="E67" s="2564"/>
      <c r="F67" s="2564"/>
      <c r="G67" s="2564"/>
      <c r="H67" s="2564"/>
      <c r="I67" s="88"/>
      <c r="J67" s="2565" t="s">
        <v>119</v>
      </c>
      <c r="K67" s="2565"/>
      <c r="L67" s="2564"/>
      <c r="M67" s="2564"/>
      <c r="N67" s="2564"/>
      <c r="O67" s="2564"/>
      <c r="P67" s="2564"/>
      <c r="Q67" s="2564"/>
      <c r="R67" s="2564"/>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4"/>
      <c r="E69" s="2564"/>
      <c r="F69" s="2564"/>
      <c r="G69" s="2564"/>
      <c r="H69" s="2564"/>
      <c r="I69" s="88"/>
      <c r="J69" s="2304" t="s">
        <v>121</v>
      </c>
      <c r="K69" s="2304"/>
      <c r="L69" s="2564"/>
      <c r="M69" s="2564"/>
      <c r="N69" s="2564"/>
      <c r="O69" s="2564"/>
      <c r="P69" s="2564"/>
      <c r="Q69" s="2564"/>
      <c r="R69" s="2564"/>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4"/>
      <c r="M71" s="2564"/>
      <c r="N71" s="2564"/>
      <c r="O71" s="2564"/>
      <c r="P71" s="2564"/>
      <c r="Q71" s="2564"/>
      <c r="R71" s="2564"/>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2" t="s">
        <v>123</v>
      </c>
      <c r="D73" s="2583"/>
      <c r="E73" s="2583"/>
      <c r="F73" s="2584"/>
      <c r="G73" s="2582" t="s">
        <v>124</v>
      </c>
      <c r="H73" s="2583"/>
      <c r="I73" s="2583"/>
      <c r="J73" s="2583"/>
      <c r="K73" s="2584"/>
      <c r="L73" s="2582" t="s">
        <v>125</v>
      </c>
      <c r="M73" s="2583"/>
      <c r="N73" s="2583"/>
      <c r="O73" s="2583"/>
      <c r="P73" s="2583"/>
      <c r="Q73" s="2583"/>
      <c r="R73" s="2583"/>
      <c r="S73" s="2584"/>
      <c r="T73" s="25"/>
    </row>
    <row r="74" spans="2:20" ht="63" customHeight="1">
      <c r="C74" s="2585"/>
      <c r="D74" s="2586"/>
      <c r="E74" s="2586"/>
      <c r="F74" s="2587"/>
      <c r="G74" s="2585"/>
      <c r="H74" s="2586"/>
      <c r="I74" s="2586"/>
      <c r="J74" s="2586"/>
      <c r="K74" s="2587"/>
      <c r="L74" s="2585"/>
      <c r="M74" s="2586"/>
      <c r="N74" s="2586"/>
      <c r="O74" s="2586"/>
      <c r="P74" s="2586"/>
      <c r="Q74" s="2586"/>
      <c r="R74" s="2586"/>
      <c r="S74" s="2587"/>
      <c r="T74" s="25"/>
    </row>
    <row r="75" spans="2:20" ht="12" customHeight="1">
      <c r="C75" s="2588"/>
      <c r="D75" s="2589"/>
      <c r="E75" s="2589"/>
      <c r="F75" s="2590"/>
      <c r="G75" s="2588"/>
      <c r="H75" s="2589"/>
      <c r="I75" s="2589"/>
      <c r="J75" s="2589"/>
      <c r="K75" s="2590"/>
      <c r="L75" s="2588"/>
      <c r="M75" s="2589"/>
      <c r="N75" s="2589"/>
      <c r="O75" s="2589"/>
      <c r="P75" s="2589"/>
      <c r="Q75" s="2589"/>
      <c r="R75" s="2589"/>
      <c r="S75" s="2590"/>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68" t="s">
        <v>983</v>
      </c>
      <c r="D77" s="2569"/>
      <c r="E77" s="2569"/>
      <c r="F77" s="2569"/>
      <c r="G77" s="2569"/>
      <c r="H77" s="2569"/>
      <c r="I77" s="2569"/>
      <c r="J77" s="2569"/>
      <c r="K77" s="2569"/>
      <c r="L77" s="2569"/>
      <c r="M77" s="2569"/>
      <c r="N77" s="2569"/>
      <c r="O77" s="2569"/>
      <c r="P77" s="2569"/>
      <c r="Q77" s="2569"/>
      <c r="R77" s="2569"/>
      <c r="S77" s="2570"/>
      <c r="T77" s="25"/>
    </row>
    <row r="78" spans="2:20" ht="46.5" customHeight="1">
      <c r="B78" s="145"/>
      <c r="C78" s="2571"/>
      <c r="D78" s="2572"/>
      <c r="E78" s="2572"/>
      <c r="F78" s="2572"/>
      <c r="G78" s="2572"/>
      <c r="H78" s="2572"/>
      <c r="I78" s="2572"/>
      <c r="J78" s="2572"/>
      <c r="K78" s="2572"/>
      <c r="L78" s="2572"/>
      <c r="M78" s="2572"/>
      <c r="N78" s="2572"/>
      <c r="O78" s="2572"/>
      <c r="P78" s="2572"/>
      <c r="Q78" s="2572"/>
      <c r="R78" s="2572"/>
      <c r="S78" s="2573"/>
      <c r="T78" s="25"/>
    </row>
    <row r="79" spans="2:20" ht="10.5" customHeight="1">
      <c r="C79" s="2571"/>
      <c r="D79" s="2572"/>
      <c r="E79" s="2572"/>
      <c r="F79" s="2572"/>
      <c r="G79" s="2572"/>
      <c r="H79" s="2572"/>
      <c r="I79" s="2572"/>
      <c r="J79" s="2572"/>
      <c r="K79" s="2572"/>
      <c r="L79" s="2572"/>
      <c r="M79" s="2572"/>
      <c r="N79" s="2572"/>
      <c r="O79" s="2572"/>
      <c r="P79" s="2572"/>
      <c r="Q79" s="2572"/>
      <c r="R79" s="2572"/>
      <c r="S79" s="2573"/>
      <c r="T79" s="25"/>
    </row>
    <row r="80" spans="2:20" ht="24.75" customHeight="1">
      <c r="C80" s="2571"/>
      <c r="D80" s="2572"/>
      <c r="E80" s="2572"/>
      <c r="F80" s="2572"/>
      <c r="G80" s="2572"/>
      <c r="H80" s="2572"/>
      <c r="I80" s="2572"/>
      <c r="J80" s="2572"/>
      <c r="K80" s="2572"/>
      <c r="L80" s="2572"/>
      <c r="M80" s="2572"/>
      <c r="N80" s="2572"/>
      <c r="O80" s="2572"/>
      <c r="P80" s="2572"/>
      <c r="Q80" s="2572"/>
      <c r="R80" s="2572"/>
      <c r="S80" s="2573"/>
      <c r="T80" s="25"/>
    </row>
    <row r="81" spans="3:20" ht="23.25" customHeight="1">
      <c r="C81" s="2571"/>
      <c r="D81" s="2572"/>
      <c r="E81" s="2572"/>
      <c r="F81" s="2572"/>
      <c r="G81" s="2572"/>
      <c r="H81" s="2572"/>
      <c r="I81" s="2572"/>
      <c r="J81" s="2572"/>
      <c r="K81" s="2572"/>
      <c r="L81" s="2572"/>
      <c r="M81" s="2572"/>
      <c r="N81" s="2572"/>
      <c r="O81" s="2572"/>
      <c r="P81" s="2572"/>
      <c r="Q81" s="2572"/>
      <c r="R81" s="2572"/>
      <c r="S81" s="2573"/>
      <c r="T81" s="25"/>
    </row>
    <row r="82" spans="3:20" ht="9.75" customHeight="1">
      <c r="C82" s="2571"/>
      <c r="D82" s="2572"/>
      <c r="E82" s="2572"/>
      <c r="F82" s="2572"/>
      <c r="G82" s="2572"/>
      <c r="H82" s="2572"/>
      <c r="I82" s="2572"/>
      <c r="J82" s="2572"/>
      <c r="K82" s="2572"/>
      <c r="L82" s="2572"/>
      <c r="M82" s="2572"/>
      <c r="N82" s="2572"/>
      <c r="O82" s="2572"/>
      <c r="P82" s="2572"/>
      <c r="Q82" s="2572"/>
      <c r="R82" s="2572"/>
      <c r="S82" s="2573"/>
      <c r="T82" s="25"/>
    </row>
    <row r="83" spans="3:20" ht="23.25" customHeight="1">
      <c r="C83" s="2571"/>
      <c r="D83" s="2572"/>
      <c r="E83" s="2572"/>
      <c r="F83" s="2572"/>
      <c r="G83" s="2572"/>
      <c r="H83" s="2572"/>
      <c r="I83" s="2572"/>
      <c r="J83" s="2572"/>
      <c r="K83" s="2572"/>
      <c r="L83" s="2572"/>
      <c r="M83" s="2572"/>
      <c r="N83" s="2572"/>
      <c r="O83" s="2572"/>
      <c r="P83" s="2572"/>
      <c r="Q83" s="2572"/>
      <c r="R83" s="2572"/>
      <c r="S83" s="2573"/>
      <c r="T83" s="25"/>
    </row>
    <row r="84" spans="3:20" ht="9.75" customHeight="1">
      <c r="C84" s="2571"/>
      <c r="D84" s="2572"/>
      <c r="E84" s="2572"/>
      <c r="F84" s="2572"/>
      <c r="G84" s="2572"/>
      <c r="H84" s="2572"/>
      <c r="I84" s="2572"/>
      <c r="J84" s="2572"/>
      <c r="K84" s="2572"/>
      <c r="L84" s="2572"/>
      <c r="M84" s="2572"/>
      <c r="N84" s="2572"/>
      <c r="O84" s="2572"/>
      <c r="P84" s="2572"/>
      <c r="Q84" s="2572"/>
      <c r="R84" s="2572"/>
      <c r="S84" s="2573"/>
      <c r="T84" s="25"/>
    </row>
    <row r="85" spans="3:20" ht="23.25" customHeight="1">
      <c r="C85" s="2571"/>
      <c r="D85" s="2572"/>
      <c r="E85" s="2572"/>
      <c r="F85" s="2572"/>
      <c r="G85" s="2572"/>
      <c r="H85" s="2572"/>
      <c r="I85" s="2572"/>
      <c r="J85" s="2572"/>
      <c r="K85" s="2572"/>
      <c r="L85" s="2572"/>
      <c r="M85" s="2572"/>
      <c r="N85" s="2572"/>
      <c r="O85" s="2572"/>
      <c r="P85" s="2572"/>
      <c r="Q85" s="2572"/>
      <c r="R85" s="2572"/>
      <c r="S85" s="2573"/>
      <c r="T85" s="25"/>
    </row>
    <row r="86" spans="3:20" ht="9.75" customHeight="1">
      <c r="C86" s="2571"/>
      <c r="D86" s="2572"/>
      <c r="E86" s="2572"/>
      <c r="F86" s="2572"/>
      <c r="G86" s="2572"/>
      <c r="H86" s="2572"/>
      <c r="I86" s="2572"/>
      <c r="J86" s="2572"/>
      <c r="K86" s="2572"/>
      <c r="L86" s="2572"/>
      <c r="M86" s="2572"/>
      <c r="N86" s="2572"/>
      <c r="O86" s="2572"/>
      <c r="P86" s="2572"/>
      <c r="Q86" s="2572"/>
      <c r="R86" s="2572"/>
      <c r="S86" s="2573"/>
      <c r="T86" s="25"/>
    </row>
    <row r="87" spans="3:20" ht="23.25" customHeight="1">
      <c r="C87" s="2571"/>
      <c r="D87" s="2572"/>
      <c r="E87" s="2572"/>
      <c r="F87" s="2572"/>
      <c r="G87" s="2572"/>
      <c r="H87" s="2572"/>
      <c r="I87" s="2572"/>
      <c r="J87" s="2572"/>
      <c r="K87" s="2572"/>
      <c r="L87" s="2572"/>
      <c r="M87" s="2572"/>
      <c r="N87" s="2572"/>
      <c r="O87" s="2572"/>
      <c r="P87" s="2572"/>
      <c r="Q87" s="2572"/>
      <c r="R87" s="2572"/>
      <c r="S87" s="2573"/>
      <c r="T87" s="25"/>
    </row>
    <row r="88" spans="3:20" ht="9.75" customHeight="1">
      <c r="C88" s="2571"/>
      <c r="D88" s="2572"/>
      <c r="E88" s="2572"/>
      <c r="F88" s="2572"/>
      <c r="G88" s="2572"/>
      <c r="H88" s="2572"/>
      <c r="I88" s="2572"/>
      <c r="J88" s="2572"/>
      <c r="K88" s="2572"/>
      <c r="L88" s="2572"/>
      <c r="M88" s="2572"/>
      <c r="N88" s="2572"/>
      <c r="O88" s="2572"/>
      <c r="P88" s="2572"/>
      <c r="Q88" s="2572"/>
      <c r="R88" s="2572"/>
      <c r="S88" s="2573"/>
      <c r="T88" s="25"/>
    </row>
    <row r="89" spans="3:20" ht="23.25" customHeight="1">
      <c r="C89" s="2571"/>
      <c r="D89" s="2572"/>
      <c r="E89" s="2572"/>
      <c r="F89" s="2572"/>
      <c r="G89" s="2572"/>
      <c r="H89" s="2572"/>
      <c r="I89" s="2572"/>
      <c r="J89" s="2572"/>
      <c r="K89" s="2572"/>
      <c r="L89" s="2572"/>
      <c r="M89" s="2572"/>
      <c r="N89" s="2572"/>
      <c r="O89" s="2572"/>
      <c r="P89" s="2572"/>
      <c r="Q89" s="2572"/>
      <c r="R89" s="2572"/>
      <c r="S89" s="2573"/>
      <c r="T89" s="25"/>
    </row>
    <row r="90" spans="3:20" ht="27" customHeight="1">
      <c r="C90" s="2571"/>
      <c r="D90" s="2572"/>
      <c r="E90" s="2572"/>
      <c r="F90" s="2572"/>
      <c r="G90" s="2572"/>
      <c r="H90" s="2572"/>
      <c r="I90" s="2572"/>
      <c r="J90" s="2572"/>
      <c r="K90" s="2572"/>
      <c r="L90" s="2572"/>
      <c r="M90" s="2572"/>
      <c r="N90" s="2572"/>
      <c r="O90" s="2572"/>
      <c r="P90" s="2572"/>
      <c r="Q90" s="2572"/>
      <c r="R90" s="2572"/>
      <c r="S90" s="2573"/>
      <c r="T90" s="25"/>
    </row>
    <row r="91" spans="3:20" ht="46.5">
      <c r="C91" s="2571"/>
      <c r="D91" s="2572"/>
      <c r="E91" s="2572"/>
      <c r="F91" s="2572"/>
      <c r="G91" s="2572"/>
      <c r="H91" s="2572"/>
      <c r="I91" s="2572"/>
      <c r="J91" s="2572"/>
      <c r="K91" s="2572"/>
      <c r="L91" s="2572"/>
      <c r="M91" s="2572"/>
      <c r="N91" s="2572"/>
      <c r="O91" s="2572"/>
      <c r="P91" s="2572"/>
      <c r="Q91" s="2572"/>
      <c r="R91" s="2572"/>
      <c r="S91" s="2573"/>
      <c r="T91" s="25"/>
    </row>
    <row r="92" spans="3:20" ht="12.75" customHeight="1">
      <c r="C92" s="2571"/>
      <c r="D92" s="2572"/>
      <c r="E92" s="2572"/>
      <c r="F92" s="2572"/>
      <c r="G92" s="2572"/>
      <c r="H92" s="2572"/>
      <c r="I92" s="2572"/>
      <c r="J92" s="2572"/>
      <c r="K92" s="2572"/>
      <c r="L92" s="2572"/>
      <c r="M92" s="2572"/>
      <c r="N92" s="2572"/>
      <c r="O92" s="2572"/>
      <c r="P92" s="2572"/>
      <c r="Q92" s="2572"/>
      <c r="R92" s="2572"/>
      <c r="S92" s="2573"/>
      <c r="T92" s="25"/>
    </row>
    <row r="93" spans="3:20" ht="18.75" customHeight="1">
      <c r="C93" s="2571"/>
      <c r="D93" s="2572"/>
      <c r="E93" s="2572"/>
      <c r="F93" s="2572"/>
      <c r="G93" s="2572"/>
      <c r="H93" s="2572"/>
      <c r="I93" s="2572"/>
      <c r="J93" s="2572"/>
      <c r="K93" s="2572"/>
      <c r="L93" s="2572"/>
      <c r="M93" s="2572"/>
      <c r="N93" s="2572"/>
      <c r="O93" s="2572"/>
      <c r="P93" s="2572"/>
      <c r="Q93" s="2572"/>
      <c r="R93" s="2572"/>
      <c r="S93" s="2573"/>
      <c r="T93" s="25"/>
    </row>
    <row r="94" spans="3:20" ht="18" customHeight="1">
      <c r="C94" s="2571"/>
      <c r="D94" s="2572"/>
      <c r="E94" s="2572"/>
      <c r="F94" s="2572"/>
      <c r="G94" s="2572"/>
      <c r="H94" s="2572"/>
      <c r="I94" s="2572"/>
      <c r="J94" s="2572"/>
      <c r="K94" s="2572"/>
      <c r="L94" s="2572"/>
      <c r="M94" s="2572"/>
      <c r="N94" s="2572"/>
      <c r="O94" s="2572"/>
      <c r="P94" s="2572"/>
      <c r="Q94" s="2572"/>
      <c r="R94" s="2572"/>
      <c r="S94" s="2573"/>
      <c r="T94" s="25"/>
    </row>
    <row r="95" spans="3:20" ht="18.75" customHeight="1">
      <c r="C95" s="2571"/>
      <c r="D95" s="2572"/>
      <c r="E95" s="2572"/>
      <c r="F95" s="2572"/>
      <c r="G95" s="2572"/>
      <c r="H95" s="2572"/>
      <c r="I95" s="2572"/>
      <c r="J95" s="2572"/>
      <c r="K95" s="2572"/>
      <c r="L95" s="2572"/>
      <c r="M95" s="2572"/>
      <c r="N95" s="2572"/>
      <c r="O95" s="2572"/>
      <c r="P95" s="2572"/>
      <c r="Q95" s="2572"/>
      <c r="R95" s="2572"/>
      <c r="S95" s="2573"/>
      <c r="T95" s="25"/>
    </row>
    <row r="96" spans="3:20" ht="18" customHeight="1">
      <c r="C96" s="2571"/>
      <c r="D96" s="2572"/>
      <c r="E96" s="2572"/>
      <c r="F96" s="2572"/>
      <c r="G96" s="2572"/>
      <c r="H96" s="2572"/>
      <c r="I96" s="2572"/>
      <c r="J96" s="2572"/>
      <c r="K96" s="2572"/>
      <c r="L96" s="2572"/>
      <c r="M96" s="2572"/>
      <c r="N96" s="2572"/>
      <c r="O96" s="2572"/>
      <c r="P96" s="2572"/>
      <c r="Q96" s="2572"/>
      <c r="R96" s="2572"/>
      <c r="S96" s="2573"/>
      <c r="T96" s="25"/>
    </row>
    <row r="97" spans="2:20" ht="18.75" customHeight="1">
      <c r="C97" s="2571"/>
      <c r="D97" s="2572"/>
      <c r="E97" s="2572"/>
      <c r="F97" s="2572"/>
      <c r="G97" s="2572"/>
      <c r="H97" s="2572"/>
      <c r="I97" s="2572"/>
      <c r="J97" s="2572"/>
      <c r="K97" s="2572"/>
      <c r="L97" s="2572"/>
      <c r="M97" s="2572"/>
      <c r="N97" s="2572"/>
      <c r="O97" s="2572"/>
      <c r="P97" s="2572"/>
      <c r="Q97" s="2572"/>
      <c r="R97" s="2572"/>
      <c r="S97" s="2573"/>
      <c r="T97" s="25"/>
    </row>
    <row r="98" spans="2:20" ht="18" customHeight="1">
      <c r="C98" s="2571"/>
      <c r="D98" s="2572"/>
      <c r="E98" s="2572"/>
      <c r="F98" s="2572"/>
      <c r="G98" s="2572"/>
      <c r="H98" s="2572"/>
      <c r="I98" s="2572"/>
      <c r="J98" s="2572"/>
      <c r="K98" s="2572"/>
      <c r="L98" s="2572"/>
      <c r="M98" s="2572"/>
      <c r="N98" s="2572"/>
      <c r="O98" s="2572"/>
      <c r="P98" s="2572"/>
      <c r="Q98" s="2572"/>
      <c r="R98" s="2572"/>
      <c r="S98" s="2573"/>
      <c r="T98" s="25"/>
    </row>
    <row r="99" spans="2:20" ht="18.75" customHeight="1">
      <c r="C99" s="2571"/>
      <c r="D99" s="2572"/>
      <c r="E99" s="2572"/>
      <c r="F99" s="2572"/>
      <c r="G99" s="2572"/>
      <c r="H99" s="2572"/>
      <c r="I99" s="2572"/>
      <c r="J99" s="2572"/>
      <c r="K99" s="2572"/>
      <c r="L99" s="2572"/>
      <c r="M99" s="2572"/>
      <c r="N99" s="2572"/>
      <c r="O99" s="2572"/>
      <c r="P99" s="2572"/>
      <c r="Q99" s="2572"/>
      <c r="R99" s="2572"/>
      <c r="S99" s="2573"/>
      <c r="T99" s="25"/>
    </row>
    <row r="100" spans="2:20" ht="18" customHeight="1">
      <c r="C100" s="2571"/>
      <c r="D100" s="2572"/>
      <c r="E100" s="2572"/>
      <c r="F100" s="2572"/>
      <c r="G100" s="2572"/>
      <c r="H100" s="2572"/>
      <c r="I100" s="2572"/>
      <c r="J100" s="2572"/>
      <c r="K100" s="2572"/>
      <c r="L100" s="2572"/>
      <c r="M100" s="2572"/>
      <c r="N100" s="2572"/>
      <c r="O100" s="2572"/>
      <c r="P100" s="2572"/>
      <c r="Q100" s="2572"/>
      <c r="R100" s="2572"/>
      <c r="S100" s="2573"/>
      <c r="T100" s="25"/>
    </row>
    <row r="101" spans="2:20" ht="18.75" customHeight="1">
      <c r="C101" s="2571"/>
      <c r="D101" s="2572"/>
      <c r="E101" s="2572"/>
      <c r="F101" s="2572"/>
      <c r="G101" s="2572"/>
      <c r="H101" s="2572"/>
      <c r="I101" s="2572"/>
      <c r="J101" s="2572"/>
      <c r="K101" s="2572"/>
      <c r="L101" s="2572"/>
      <c r="M101" s="2572"/>
      <c r="N101" s="2572"/>
      <c r="O101" s="2572"/>
      <c r="P101" s="2572"/>
      <c r="Q101" s="2572"/>
      <c r="R101" s="2572"/>
      <c r="S101" s="2573"/>
      <c r="T101" s="25"/>
    </row>
    <row r="102" spans="2:20" ht="18" customHeight="1">
      <c r="C102" s="2571"/>
      <c r="D102" s="2572"/>
      <c r="E102" s="2572"/>
      <c r="F102" s="2572"/>
      <c r="G102" s="2572"/>
      <c r="H102" s="2572"/>
      <c r="I102" s="2572"/>
      <c r="J102" s="2572"/>
      <c r="K102" s="2572"/>
      <c r="L102" s="2572"/>
      <c r="M102" s="2572"/>
      <c r="N102" s="2572"/>
      <c r="O102" s="2572"/>
      <c r="P102" s="2572"/>
      <c r="Q102" s="2572"/>
      <c r="R102" s="2572"/>
      <c r="S102" s="2573"/>
      <c r="T102" s="25"/>
    </row>
    <row r="103" spans="2:20" ht="46.5">
      <c r="C103" s="2571"/>
      <c r="D103" s="2572"/>
      <c r="E103" s="2572"/>
      <c r="F103" s="2572"/>
      <c r="G103" s="2572"/>
      <c r="H103" s="2572"/>
      <c r="I103" s="2572"/>
      <c r="J103" s="2572"/>
      <c r="K103" s="2572"/>
      <c r="L103" s="2572"/>
      <c r="M103" s="2572"/>
      <c r="N103" s="2572"/>
      <c r="O103" s="2572"/>
      <c r="P103" s="2572"/>
      <c r="Q103" s="2572"/>
      <c r="R103" s="2572"/>
      <c r="S103" s="2573"/>
      <c r="T103" s="25"/>
    </row>
    <row r="104" spans="2:20" ht="18.75" customHeight="1">
      <c r="C104" s="2571"/>
      <c r="D104" s="2572"/>
      <c r="E104" s="2572"/>
      <c r="F104" s="2572"/>
      <c r="G104" s="2572"/>
      <c r="H104" s="2572"/>
      <c r="I104" s="2572"/>
      <c r="J104" s="2572"/>
      <c r="K104" s="2572"/>
      <c r="L104" s="2572"/>
      <c r="M104" s="2572"/>
      <c r="N104" s="2572"/>
      <c r="O104" s="2572"/>
      <c r="P104" s="2572"/>
      <c r="Q104" s="2572"/>
      <c r="R104" s="2572"/>
      <c r="S104" s="2573"/>
      <c r="T104" s="25"/>
    </row>
    <row r="105" spans="2:20" ht="18.75" customHeight="1">
      <c r="C105" s="2571"/>
      <c r="D105" s="2572"/>
      <c r="E105" s="2572"/>
      <c r="F105" s="2572"/>
      <c r="G105" s="2572"/>
      <c r="H105" s="2572"/>
      <c r="I105" s="2572"/>
      <c r="J105" s="2572"/>
      <c r="K105" s="2572"/>
      <c r="L105" s="2572"/>
      <c r="M105" s="2572"/>
      <c r="N105" s="2572"/>
      <c r="O105" s="2572"/>
      <c r="P105" s="2572"/>
      <c r="Q105" s="2572"/>
      <c r="R105" s="2572"/>
      <c r="S105" s="2573"/>
      <c r="T105" s="25"/>
    </row>
    <row r="106" spans="2:20" ht="18.75" customHeight="1">
      <c r="C106" s="2571"/>
      <c r="D106" s="2572"/>
      <c r="E106" s="2572"/>
      <c r="F106" s="2572"/>
      <c r="G106" s="2572"/>
      <c r="H106" s="2572"/>
      <c r="I106" s="2572"/>
      <c r="J106" s="2572"/>
      <c r="K106" s="2572"/>
      <c r="L106" s="2572"/>
      <c r="M106" s="2572"/>
      <c r="N106" s="2572"/>
      <c r="O106" s="2572"/>
      <c r="P106" s="2572"/>
      <c r="Q106" s="2572"/>
      <c r="R106" s="2572"/>
      <c r="S106" s="2573"/>
      <c r="T106" s="25"/>
    </row>
    <row r="107" spans="2:20" ht="18" customHeight="1">
      <c r="C107" s="2571"/>
      <c r="D107" s="2572"/>
      <c r="E107" s="2572"/>
      <c r="F107" s="2572"/>
      <c r="G107" s="2572"/>
      <c r="H107" s="2572"/>
      <c r="I107" s="2572"/>
      <c r="J107" s="2572"/>
      <c r="K107" s="2572"/>
      <c r="L107" s="2572"/>
      <c r="M107" s="2572"/>
      <c r="N107" s="2572"/>
      <c r="O107" s="2572"/>
      <c r="P107" s="2572"/>
      <c r="Q107" s="2572"/>
      <c r="R107" s="2572"/>
      <c r="S107" s="2573"/>
      <c r="T107" s="25"/>
    </row>
    <row r="108" spans="2:20" ht="13.5" customHeight="1">
      <c r="C108" s="2571"/>
      <c r="D108" s="2572"/>
      <c r="E108" s="2572"/>
      <c r="F108" s="2572"/>
      <c r="G108" s="2572"/>
      <c r="H108" s="2572"/>
      <c r="I108" s="2572"/>
      <c r="J108" s="2572"/>
      <c r="K108" s="2572"/>
      <c r="L108" s="2572"/>
      <c r="M108" s="2572"/>
      <c r="N108" s="2572"/>
      <c r="O108" s="2572"/>
      <c r="P108" s="2572"/>
      <c r="Q108" s="2572"/>
      <c r="R108" s="2572"/>
      <c r="S108" s="2573"/>
      <c r="T108" s="25"/>
    </row>
    <row r="109" spans="2:20" ht="13.5" customHeight="1">
      <c r="C109" s="2571"/>
      <c r="D109" s="2572"/>
      <c r="E109" s="2572"/>
      <c r="F109" s="2572"/>
      <c r="G109" s="2572"/>
      <c r="H109" s="2572"/>
      <c r="I109" s="2572"/>
      <c r="J109" s="2572"/>
      <c r="K109" s="2572"/>
      <c r="L109" s="2572"/>
      <c r="M109" s="2572"/>
      <c r="N109" s="2572"/>
      <c r="O109" s="2572"/>
      <c r="P109" s="2572"/>
      <c r="Q109" s="2572"/>
      <c r="R109" s="2572"/>
      <c r="S109" s="2573"/>
      <c r="T109" s="25"/>
    </row>
    <row r="110" spans="2:20" ht="16.5" customHeight="1">
      <c r="B110" s="89"/>
      <c r="C110" s="2571"/>
      <c r="D110" s="2572"/>
      <c r="E110" s="2572"/>
      <c r="F110" s="2572"/>
      <c r="G110" s="2572"/>
      <c r="H110" s="2572"/>
      <c r="I110" s="2572"/>
      <c r="J110" s="2572"/>
      <c r="K110" s="2572"/>
      <c r="L110" s="2572"/>
      <c r="M110" s="2572"/>
      <c r="N110" s="2572"/>
      <c r="O110" s="2572"/>
      <c r="P110" s="2572"/>
      <c r="Q110" s="2572"/>
      <c r="R110" s="2572"/>
      <c r="S110" s="2573"/>
      <c r="T110" s="25"/>
    </row>
    <row r="111" spans="2:20" ht="9.75" customHeight="1">
      <c r="B111" s="89"/>
      <c r="C111" s="2571"/>
      <c r="D111" s="2572"/>
      <c r="E111" s="2572"/>
      <c r="F111" s="2572"/>
      <c r="G111" s="2572"/>
      <c r="H111" s="2572"/>
      <c r="I111" s="2572"/>
      <c r="J111" s="2572"/>
      <c r="K111" s="2572"/>
      <c r="L111" s="2572"/>
      <c r="M111" s="2572"/>
      <c r="N111" s="2572"/>
      <c r="O111" s="2572"/>
      <c r="P111" s="2572"/>
      <c r="Q111" s="2572"/>
      <c r="R111" s="2572"/>
      <c r="S111" s="2573"/>
      <c r="T111" s="25"/>
    </row>
    <row r="112" spans="2:20" ht="16.5" customHeight="1">
      <c r="B112" s="79"/>
      <c r="C112" s="2571"/>
      <c r="D112" s="2572"/>
      <c r="E112" s="2572"/>
      <c r="F112" s="2572"/>
      <c r="G112" s="2572"/>
      <c r="H112" s="2572"/>
      <c r="I112" s="2572"/>
      <c r="J112" s="2572"/>
      <c r="K112" s="2572"/>
      <c r="L112" s="2572"/>
      <c r="M112" s="2572"/>
      <c r="N112" s="2572"/>
      <c r="O112" s="2572"/>
      <c r="P112" s="2572"/>
      <c r="Q112" s="2572"/>
      <c r="R112" s="2572"/>
      <c r="S112" s="2573"/>
      <c r="T112" s="25"/>
    </row>
    <row r="113" spans="2:20" ht="46.5">
      <c r="B113" s="88"/>
      <c r="C113" s="2571"/>
      <c r="D113" s="2572"/>
      <c r="E113" s="2572"/>
      <c r="F113" s="2572"/>
      <c r="G113" s="2572"/>
      <c r="H113" s="2572"/>
      <c r="I113" s="2572"/>
      <c r="J113" s="2572"/>
      <c r="K113" s="2572"/>
      <c r="L113" s="2572"/>
      <c r="M113" s="2572"/>
      <c r="N113" s="2572"/>
      <c r="O113" s="2572"/>
      <c r="P113" s="2572"/>
      <c r="Q113" s="2572"/>
      <c r="R113" s="2572"/>
      <c r="S113" s="2573"/>
      <c r="T113" s="25"/>
    </row>
    <row r="114" spans="2:20" ht="15.75" customHeight="1">
      <c r="C114" s="2571"/>
      <c r="D114" s="2572"/>
      <c r="E114" s="2572"/>
      <c r="F114" s="2572"/>
      <c r="G114" s="2572"/>
      <c r="H114" s="2572"/>
      <c r="I114" s="2572"/>
      <c r="J114" s="2572"/>
      <c r="K114" s="2572"/>
      <c r="L114" s="2572"/>
      <c r="M114" s="2572"/>
      <c r="N114" s="2572"/>
      <c r="O114" s="2572"/>
      <c r="P114" s="2572"/>
      <c r="Q114" s="2572"/>
      <c r="R114" s="2572"/>
      <c r="S114" s="2573"/>
      <c r="T114" s="25"/>
    </row>
    <row r="115" spans="2:20" ht="46.5">
      <c r="C115" s="2571"/>
      <c r="D115" s="2572"/>
      <c r="E115" s="2572"/>
      <c r="F115" s="2572"/>
      <c r="G115" s="2572"/>
      <c r="H115" s="2572"/>
      <c r="I115" s="2572"/>
      <c r="J115" s="2572"/>
      <c r="K115" s="2572"/>
      <c r="L115" s="2572"/>
      <c r="M115" s="2572"/>
      <c r="N115" s="2572"/>
      <c r="O115" s="2572"/>
      <c r="P115" s="2572"/>
      <c r="Q115" s="2572"/>
      <c r="R115" s="2572"/>
      <c r="S115" s="2573"/>
      <c r="T115" s="25"/>
    </row>
    <row r="116" spans="2:20" ht="15.75" customHeight="1">
      <c r="C116" s="2571"/>
      <c r="D116" s="2572"/>
      <c r="E116" s="2572"/>
      <c r="F116" s="2572"/>
      <c r="G116" s="2572"/>
      <c r="H116" s="2572"/>
      <c r="I116" s="2572"/>
      <c r="J116" s="2572"/>
      <c r="K116" s="2572"/>
      <c r="L116" s="2572"/>
      <c r="M116" s="2572"/>
      <c r="N116" s="2572"/>
      <c r="O116" s="2572"/>
      <c r="P116" s="2572"/>
      <c r="Q116" s="2572"/>
      <c r="R116" s="2572"/>
      <c r="S116" s="2573"/>
    </row>
    <row r="117" spans="2:20" ht="15.75" customHeight="1">
      <c r="C117" s="2571"/>
      <c r="D117" s="2572"/>
      <c r="E117" s="2572"/>
      <c r="F117" s="2572"/>
      <c r="G117" s="2572"/>
      <c r="H117" s="2572"/>
      <c r="I117" s="2572"/>
      <c r="J117" s="2572"/>
      <c r="K117" s="2572"/>
      <c r="L117" s="2572"/>
      <c r="M117" s="2572"/>
      <c r="N117" s="2572"/>
      <c r="O117" s="2572"/>
      <c r="P117" s="2572"/>
      <c r="Q117" s="2572"/>
      <c r="R117" s="2572"/>
      <c r="S117" s="2573"/>
    </row>
    <row r="118" spans="2:20" ht="50.25" customHeight="1">
      <c r="C118" s="2571"/>
      <c r="D118" s="2572"/>
      <c r="E118" s="2572"/>
      <c r="F118" s="2572"/>
      <c r="G118" s="2572"/>
      <c r="H118" s="2572"/>
      <c r="I118" s="2572"/>
      <c r="J118" s="2572"/>
      <c r="K118" s="2572"/>
      <c r="L118" s="2572"/>
      <c r="M118" s="2572"/>
      <c r="N118" s="2572"/>
      <c r="O118" s="2572"/>
      <c r="P118" s="2572"/>
      <c r="Q118" s="2572"/>
      <c r="R118" s="2572"/>
      <c r="S118" s="2573"/>
    </row>
    <row r="119" spans="2:20" ht="15.75" customHeight="1">
      <c r="C119" s="2571"/>
      <c r="D119" s="2572"/>
      <c r="E119" s="2572"/>
      <c r="F119" s="2572"/>
      <c r="G119" s="2572"/>
      <c r="H119" s="2572"/>
      <c r="I119" s="2572"/>
      <c r="J119" s="2572"/>
      <c r="K119" s="2572"/>
      <c r="L119" s="2572"/>
      <c r="M119" s="2572"/>
      <c r="N119" s="2572"/>
      <c r="O119" s="2572"/>
      <c r="P119" s="2572"/>
      <c r="Q119" s="2572"/>
      <c r="R119" s="2572"/>
      <c r="S119" s="2573"/>
    </row>
    <row r="120" spans="2:20" ht="30.75" customHeight="1">
      <c r="C120" s="2571"/>
      <c r="D120" s="2572"/>
      <c r="E120" s="2572"/>
      <c r="F120" s="2572"/>
      <c r="G120" s="2572"/>
      <c r="H120" s="2572"/>
      <c r="I120" s="2572"/>
      <c r="J120" s="2572"/>
      <c r="K120" s="2572"/>
      <c r="L120" s="2572"/>
      <c r="M120" s="2572"/>
      <c r="N120" s="2572"/>
      <c r="O120" s="2572"/>
      <c r="P120" s="2572"/>
      <c r="Q120" s="2572"/>
      <c r="R120" s="2572"/>
      <c r="S120" s="2573"/>
    </row>
    <row r="121" spans="2:20" ht="15.75" customHeight="1">
      <c r="C121" s="2571"/>
      <c r="D121" s="2572"/>
      <c r="E121" s="2572"/>
      <c r="F121" s="2572"/>
      <c r="G121" s="2572"/>
      <c r="H121" s="2572"/>
      <c r="I121" s="2572"/>
      <c r="J121" s="2572"/>
      <c r="K121" s="2572"/>
      <c r="L121" s="2572"/>
      <c r="M121" s="2572"/>
      <c r="N121" s="2572"/>
      <c r="O121" s="2572"/>
      <c r="P121" s="2572"/>
      <c r="Q121" s="2572"/>
      <c r="R121" s="2572"/>
      <c r="S121" s="2573"/>
    </row>
    <row r="122" spans="2:20" ht="18.75" customHeight="1">
      <c r="C122" s="2571"/>
      <c r="D122" s="2572"/>
      <c r="E122" s="2572"/>
      <c r="F122" s="2572"/>
      <c r="G122" s="2572"/>
      <c r="H122" s="2572"/>
      <c r="I122" s="2572"/>
      <c r="J122" s="2572"/>
      <c r="K122" s="2572"/>
      <c r="L122" s="2572"/>
      <c r="M122" s="2572"/>
      <c r="N122" s="2572"/>
      <c r="O122" s="2572"/>
      <c r="P122" s="2572"/>
      <c r="Q122" s="2572"/>
      <c r="R122" s="2572"/>
      <c r="S122" s="2573"/>
    </row>
    <row r="123" spans="2:20" ht="19.5" customHeight="1">
      <c r="C123" s="2571"/>
      <c r="D123" s="2572"/>
      <c r="E123" s="2572"/>
      <c r="F123" s="2572"/>
      <c r="G123" s="2572"/>
      <c r="H123" s="2572"/>
      <c r="I123" s="2572"/>
      <c r="J123" s="2572"/>
      <c r="K123" s="2572"/>
      <c r="L123" s="2572"/>
      <c r="M123" s="2572"/>
      <c r="N123" s="2572"/>
      <c r="O123" s="2572"/>
      <c r="P123" s="2572"/>
      <c r="Q123" s="2572"/>
      <c r="R123" s="2572"/>
      <c r="S123" s="2573"/>
    </row>
    <row r="124" spans="2:20" ht="21" customHeight="1">
      <c r="C124" s="2571"/>
      <c r="D124" s="2572"/>
      <c r="E124" s="2572"/>
      <c r="F124" s="2572"/>
      <c r="G124" s="2572"/>
      <c r="H124" s="2572"/>
      <c r="I124" s="2572"/>
      <c r="J124" s="2572"/>
      <c r="K124" s="2572"/>
      <c r="L124" s="2572"/>
      <c r="M124" s="2572"/>
      <c r="N124" s="2572"/>
      <c r="O124" s="2572"/>
      <c r="P124" s="2572"/>
      <c r="Q124" s="2572"/>
      <c r="R124" s="2572"/>
      <c r="S124" s="2573"/>
    </row>
    <row r="125" spans="2:20" ht="15" customHeight="1">
      <c r="C125" s="2571"/>
      <c r="D125" s="2572"/>
      <c r="E125" s="2572"/>
      <c r="F125" s="2572"/>
      <c r="G125" s="2572"/>
      <c r="H125" s="2572"/>
      <c r="I125" s="2572"/>
      <c r="J125" s="2572"/>
      <c r="K125" s="2572"/>
      <c r="L125" s="2572"/>
      <c r="M125" s="2572"/>
      <c r="N125" s="2572"/>
      <c r="O125" s="2572"/>
      <c r="P125" s="2572"/>
      <c r="Q125" s="2572"/>
      <c r="R125" s="2572"/>
      <c r="S125" s="2573"/>
    </row>
    <row r="126" spans="2:20" ht="15" customHeight="1">
      <c r="C126" s="2571"/>
      <c r="D126" s="2572"/>
      <c r="E126" s="2572"/>
      <c r="F126" s="2572"/>
      <c r="G126" s="2572"/>
      <c r="H126" s="2572"/>
      <c r="I126" s="2572"/>
      <c r="J126" s="2572"/>
      <c r="K126" s="2572"/>
      <c r="L126" s="2572"/>
      <c r="M126" s="2572"/>
      <c r="N126" s="2572"/>
      <c r="O126" s="2572"/>
      <c r="P126" s="2572"/>
      <c r="Q126" s="2572"/>
      <c r="R126" s="2572"/>
      <c r="S126" s="2573"/>
    </row>
    <row r="127" spans="2:20" ht="15" customHeight="1">
      <c r="C127" s="2571"/>
      <c r="D127" s="2572"/>
      <c r="E127" s="2572"/>
      <c r="F127" s="2572"/>
      <c r="G127" s="2572"/>
      <c r="H127" s="2572"/>
      <c r="I127" s="2572"/>
      <c r="J127" s="2572"/>
      <c r="K127" s="2572"/>
      <c r="L127" s="2572"/>
      <c r="M127" s="2572"/>
      <c r="N127" s="2572"/>
      <c r="O127" s="2572"/>
      <c r="P127" s="2572"/>
      <c r="Q127" s="2572"/>
      <c r="R127" s="2572"/>
      <c r="S127" s="2573"/>
    </row>
    <row r="128" spans="2:20" ht="15" customHeight="1">
      <c r="C128" s="2571"/>
      <c r="D128" s="2572"/>
      <c r="E128" s="2572"/>
      <c r="F128" s="2572"/>
      <c r="G128" s="2572"/>
      <c r="H128" s="2572"/>
      <c r="I128" s="2572"/>
      <c r="J128" s="2572"/>
      <c r="K128" s="2572"/>
      <c r="L128" s="2572"/>
      <c r="M128" s="2572"/>
      <c r="N128" s="2572"/>
      <c r="O128" s="2572"/>
      <c r="P128" s="2572"/>
      <c r="Q128" s="2572"/>
      <c r="R128" s="2572"/>
      <c r="S128" s="2573"/>
    </row>
    <row r="129" spans="3:31" ht="15" customHeight="1">
      <c r="C129" s="2571"/>
      <c r="D129" s="2572"/>
      <c r="E129" s="2572"/>
      <c r="F129" s="2572"/>
      <c r="G129" s="2572"/>
      <c r="H129" s="2572"/>
      <c r="I129" s="2572"/>
      <c r="J129" s="2572"/>
      <c r="K129" s="2572"/>
      <c r="L129" s="2572"/>
      <c r="M129" s="2572"/>
      <c r="N129" s="2572"/>
      <c r="O129" s="2572"/>
      <c r="P129" s="2572"/>
      <c r="Q129" s="2572"/>
      <c r="R129" s="2572"/>
      <c r="S129" s="2573"/>
    </row>
    <row r="130" spans="3:31" ht="15" customHeight="1">
      <c r="C130" s="2571"/>
      <c r="D130" s="2572"/>
      <c r="E130" s="2572"/>
      <c r="F130" s="2572"/>
      <c r="G130" s="2572"/>
      <c r="H130" s="2572"/>
      <c r="I130" s="2572"/>
      <c r="J130" s="2572"/>
      <c r="K130" s="2572"/>
      <c r="L130" s="2572"/>
      <c r="M130" s="2572"/>
      <c r="N130" s="2572"/>
      <c r="O130" s="2572"/>
      <c r="P130" s="2572"/>
      <c r="Q130" s="2572"/>
      <c r="R130" s="2572"/>
      <c r="S130" s="2573"/>
    </row>
    <row r="131" spans="3:31" ht="168" customHeight="1">
      <c r="C131" s="2574"/>
      <c r="D131" s="2575"/>
      <c r="E131" s="2575"/>
      <c r="F131" s="2575"/>
      <c r="G131" s="2575"/>
      <c r="H131" s="2575"/>
      <c r="I131" s="2575"/>
      <c r="J131" s="2575"/>
      <c r="K131" s="2575"/>
      <c r="L131" s="2575"/>
      <c r="M131" s="2575"/>
      <c r="N131" s="2575"/>
      <c r="O131" s="2575"/>
      <c r="P131" s="2575"/>
      <c r="Q131" s="2575"/>
      <c r="R131" s="2575"/>
      <c r="S131" s="2576"/>
    </row>
    <row r="132" spans="3:31" ht="8.25" customHeight="1">
      <c r="C132" s="148"/>
      <c r="D132" s="149"/>
      <c r="E132" s="150"/>
      <c r="F132" s="150"/>
      <c r="G132" s="150"/>
      <c r="H132" s="151"/>
      <c r="I132" s="2538"/>
      <c r="J132" s="2538"/>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77" t="str">
        <f>IF(I3="","",I3)</f>
        <v/>
      </c>
      <c r="J133" s="2578"/>
      <c r="L133" s="2539" t="s">
        <v>104</v>
      </c>
      <c r="M133" s="2539"/>
      <c r="N133" s="2539"/>
      <c r="O133" s="2539"/>
      <c r="P133" s="2539"/>
      <c r="Q133" s="2539"/>
      <c r="R133" s="2539"/>
      <c r="S133" s="2540"/>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77" t="str">
        <f>IF(I5="","",I5)</f>
        <v/>
      </c>
      <c r="J135" s="2578"/>
      <c r="K135" s="14"/>
      <c r="L135" s="2579" t="str">
        <f>IF(L5="","",L5)</f>
        <v/>
      </c>
      <c r="M135" s="2580"/>
      <c r="N135" s="2581"/>
      <c r="O135" s="2531" t="s">
        <v>106</v>
      </c>
      <c r="P135" s="2531"/>
      <c r="Q135" s="2531"/>
      <c r="R135" s="2531"/>
      <c r="S135" s="2532"/>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1" t="s">
        <v>108</v>
      </c>
      <c r="H137" s="2532"/>
      <c r="I137" s="2577" t="str">
        <f>IF(I7="","",I7)</f>
        <v/>
      </c>
      <c r="J137" s="2578"/>
      <c r="K137" s="14"/>
      <c r="L137" s="2579" t="str">
        <f>IF(L7="","",L7)</f>
        <v/>
      </c>
      <c r="M137" s="2580"/>
      <c r="N137" s="2581"/>
      <c r="O137" s="2531" t="s">
        <v>109</v>
      </c>
      <c r="P137" s="2531"/>
      <c r="Q137" s="2531"/>
      <c r="R137" s="2531"/>
      <c r="S137" s="2532"/>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1" t="s">
        <v>110</v>
      </c>
      <c r="H139" s="2532"/>
      <c r="I139" s="2577" t="str">
        <f>IF(I9="","",I9)</f>
        <v/>
      </c>
      <c r="J139" s="2578"/>
      <c r="K139" s="14"/>
      <c r="L139" s="2579" t="str">
        <f>IF(L9="","",L9)</f>
        <v/>
      </c>
      <c r="M139" s="2580"/>
      <c r="N139" s="2581"/>
      <c r="O139" s="2531" t="s">
        <v>111</v>
      </c>
      <c r="P139" s="2531"/>
      <c r="Q139" s="2531"/>
      <c r="R139" s="2531"/>
      <c r="S139" s="2532"/>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1" t="s">
        <v>113</v>
      </c>
      <c r="H141" s="2531"/>
      <c r="I141" s="2577" t="str">
        <f>IF(I11="","",I11)</f>
        <v/>
      </c>
      <c r="J141" s="2578"/>
      <c r="K141" s="14"/>
      <c r="L141" s="2579" t="str">
        <f>IF(L11="","",L11)</f>
        <v/>
      </c>
      <c r="M141" s="2580"/>
      <c r="N141" s="2581"/>
      <c r="O141" s="2531" t="s">
        <v>114</v>
      </c>
      <c r="P141" s="2531"/>
      <c r="Q141" s="2531"/>
      <c r="R141" s="2531"/>
      <c r="S141" s="2532"/>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3" t="s">
        <v>82</v>
      </c>
      <c r="D145" s="2542"/>
      <c r="E145" s="2542"/>
      <c r="F145" s="2542"/>
      <c r="G145" s="2542"/>
      <c r="H145" s="2591" t="str">
        <f>IF(H15="","",H15)</f>
        <v>RENE ANTONIO PEREZ GARCIA</v>
      </c>
      <c r="I145" s="2591"/>
      <c r="J145" s="2591"/>
      <c r="K145" s="2591"/>
      <c r="L145" s="2591"/>
      <c r="M145" s="2591"/>
      <c r="N145" s="2591"/>
      <c r="O145" s="2591"/>
      <c r="P145" s="2591"/>
      <c r="Q145" s="2591"/>
      <c r="R145" s="2591"/>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2" t="str">
        <f>IF(E17="","",E17)</f>
        <v>CRTA. NACIONAL II 19</v>
      </c>
      <c r="F147" s="2592"/>
      <c r="G147" s="2592"/>
      <c r="H147" s="2592"/>
      <c r="I147" s="2592"/>
      <c r="J147" s="83" t="s">
        <v>11</v>
      </c>
      <c r="K147" s="2595" t="str">
        <f>IF(K17="","",K17)</f>
        <v/>
      </c>
      <c r="L147" s="2595"/>
      <c r="M147" s="83" t="s">
        <v>12</v>
      </c>
      <c r="N147" s="2593" t="str">
        <f>IF(N17="","",N17)</f>
        <v/>
      </c>
      <c r="O147" s="2593"/>
      <c r="P147" s="2593"/>
      <c r="Q147" s="2593"/>
      <c r="R147" s="2593"/>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2" t="str">
        <f>IF(E19="","",E19)</f>
        <v/>
      </c>
      <c r="F149" s="2592"/>
      <c r="G149" s="2592"/>
      <c r="H149" s="2592"/>
      <c r="I149" s="2592"/>
      <c r="J149" s="2592"/>
      <c r="K149" s="2542" t="s">
        <v>14</v>
      </c>
      <c r="L149" s="2542"/>
      <c r="M149" s="2592" t="str">
        <f>IF(M19="","",M19)</f>
        <v/>
      </c>
      <c r="N149" s="2592"/>
      <c r="O149" s="2592"/>
      <c r="P149" s="2592"/>
      <c r="Q149" s="2592"/>
      <c r="R149" s="2592"/>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2">
        <f>'SOL.PEDIDO RENAULT'!D13:P13</f>
        <v>0</v>
      </c>
      <c r="F151" s="2592"/>
      <c r="G151" s="2592"/>
      <c r="H151" s="2592"/>
      <c r="I151" s="2592"/>
      <c r="J151" s="2592"/>
      <c r="K151" s="2592"/>
      <c r="L151" s="2592"/>
      <c r="M151" s="2592"/>
      <c r="N151" s="2592"/>
      <c r="O151" s="2592"/>
      <c r="P151" s="2592"/>
      <c r="Q151" s="2592"/>
      <c r="R151" s="2592"/>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3">
        <f>IF(E23="","",E23)</f>
        <v>610144404</v>
      </c>
      <c r="F153" s="2593"/>
      <c r="G153" s="2593"/>
      <c r="H153" s="85" t="s">
        <v>16</v>
      </c>
      <c r="I153" s="2594" t="str">
        <f>IF(I23="","",I23)</f>
        <v/>
      </c>
      <c r="J153" s="2591"/>
      <c r="K153" s="2591"/>
      <c r="L153" s="2591"/>
      <c r="M153" s="2591"/>
      <c r="N153" s="2591"/>
      <c r="O153" s="2591"/>
      <c r="P153" s="2591"/>
      <c r="Q153" s="2591"/>
      <c r="R153" s="2591"/>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2" t="str">
        <f>IF(E27="","",E27)</f>
        <v>TRAFIC Furgón [TRU]</v>
      </c>
      <c r="F157" s="2592"/>
      <c r="G157" s="2592"/>
      <c r="H157" s="2592"/>
      <c r="I157" s="89" t="s">
        <v>19</v>
      </c>
      <c r="J157" s="2592" t="str">
        <f>IF(J27="","",J27)</f>
        <v>L1H1 blue dci 96 kw (130 cv) -SS [FG E1 111 Y6]</v>
      </c>
      <c r="K157" s="2592"/>
      <c r="L157" s="2592"/>
      <c r="M157" s="2592"/>
      <c r="N157" s="2592"/>
      <c r="O157" s="2592"/>
      <c r="P157" s="2592"/>
      <c r="Q157" s="2592"/>
      <c r="R157" s="2592"/>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Pack Visibilidad; nuevo pack clima; guantera cerrada [PCV92 PCL28 BTAGA3]</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26" t="s">
        <v>20</v>
      </c>
      <c r="E162" s="2326"/>
      <c r="F162" s="2600" t="str">
        <f>IF(F32="","",F32)</f>
        <v>blanco glaciar [369]</v>
      </c>
      <c r="G162" s="2600"/>
      <c r="H162" s="2600"/>
      <c r="I162" s="2546" t="s">
        <v>50</v>
      </c>
      <c r="J162" s="2546"/>
      <c r="K162" s="2546"/>
      <c r="L162" s="2546"/>
      <c r="M162" s="2546"/>
      <c r="N162" s="2546"/>
      <c r="O162" s="2546"/>
      <c r="P162" s="2546"/>
      <c r="Q162" s="2546"/>
      <c r="R162" s="2546"/>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16" t="s">
        <v>22</v>
      </c>
      <c r="E164" s="2316"/>
      <c r="F164" s="2600" t="str">
        <f>IF(F34="","",F34)</f>
        <v/>
      </c>
      <c r="G164" s="2600"/>
      <c r="H164" s="2600"/>
      <c r="J164" s="102"/>
      <c r="K164" s="2601">
        <f>IF(K34="","",K34)</f>
        <v>4000</v>
      </c>
      <c r="L164" s="2602"/>
      <c r="M164" s="2602"/>
      <c r="N164" s="2602"/>
      <c r="O164" s="2602"/>
      <c r="P164" s="2602"/>
      <c r="Q164" s="2602"/>
      <c r="R164" s="2603"/>
      <c r="S164" s="84"/>
      <c r="T164" s="25"/>
    </row>
    <row r="165" spans="3:20" ht="9" customHeight="1" thickBot="1">
      <c r="C165" s="97"/>
      <c r="D165" s="100"/>
      <c r="E165" s="89"/>
      <c r="F165" s="103"/>
      <c r="I165" s="102"/>
      <c r="J165" s="102"/>
      <c r="K165" s="2604"/>
      <c r="L165" s="2605"/>
      <c r="M165" s="2605"/>
      <c r="N165" s="2605"/>
      <c r="O165" s="2605"/>
      <c r="P165" s="2605"/>
      <c r="Q165" s="2605"/>
      <c r="R165" s="2606"/>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2" t="s">
        <v>26</v>
      </c>
      <c r="E167" s="2542"/>
      <c r="F167" s="2542"/>
      <c r="G167" s="2596" t="str">
        <f>IF(G37="","",G37)</f>
        <v/>
      </c>
      <c r="H167" s="2596"/>
      <c r="K167" s="104" t="str">
        <f>IF('1) INTRODUCIR DATOS'!D29="","",'1) INTRODUCIR DATOS'!D29)</f>
        <v>IVA%</v>
      </c>
      <c r="L167" s="2597" t="str">
        <f>IF(L37="","",L37)</f>
        <v/>
      </c>
      <c r="M167" s="2598"/>
      <c r="N167" s="2598"/>
      <c r="O167" s="2598"/>
      <c r="P167" s="2598"/>
      <c r="Q167" s="2598"/>
      <c r="R167" s="2599"/>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2" t="str">
        <f>IF(E41="","",E41)</f>
        <v>Renault</v>
      </c>
      <c r="F171" s="2592"/>
      <c r="G171" s="108" t="s">
        <v>37</v>
      </c>
      <c r="H171" s="2592" t="str">
        <f>IF(H41="","",H41)</f>
        <v>Clio</v>
      </c>
      <c r="I171" s="2592"/>
      <c r="J171" s="2592"/>
      <c r="K171" s="2592"/>
      <c r="L171" s="2316" t="s">
        <v>38</v>
      </c>
      <c r="M171" s="2316"/>
      <c r="N171" s="2593" t="str">
        <f>IF(N41="","",N41)</f>
        <v>xxxxxx</v>
      </c>
      <c r="O171" s="2593"/>
      <c r="P171" s="2593"/>
      <c r="Q171" s="2593"/>
      <c r="R171" s="2593"/>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2" t="str">
        <f>IF(E43="","",E43)</f>
        <v>xxxxxx</v>
      </c>
      <c r="F173" s="2592"/>
      <c r="G173" s="2592"/>
      <c r="H173" s="110" t="s">
        <v>39</v>
      </c>
      <c r="I173" s="2593">
        <f>IF(I43="","",I43)</f>
        <v>120</v>
      </c>
      <c r="J173" s="2593"/>
      <c r="K173" s="2554" t="s">
        <v>40</v>
      </c>
      <c r="L173" s="2554"/>
      <c r="M173" s="2554"/>
      <c r="N173" s="2592">
        <f>IF(N43="","",N43)</f>
        <v>43658</v>
      </c>
      <c r="O173" s="2592"/>
      <c r="P173" s="2592"/>
      <c r="Q173" s="2592"/>
      <c r="R173" s="2592"/>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2" t="str">
        <f>IF(E45="","",E45)</f>
        <v>vf1xxxxxxxxx</v>
      </c>
      <c r="F175" s="2592"/>
      <c r="G175" s="2592"/>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4" t="s">
        <v>43</v>
      </c>
      <c r="E177" s="2304"/>
      <c r="F177" s="2304"/>
      <c r="G177" s="2304"/>
      <c r="H177" s="2304"/>
      <c r="I177" s="2304"/>
      <c r="J177" s="2304"/>
      <c r="K177" s="88"/>
      <c r="L177" s="2556" t="s">
        <v>42</v>
      </c>
      <c r="M177" s="2556"/>
      <c r="N177" s="2556"/>
      <c r="O177" s="2556"/>
      <c r="P177" s="2556"/>
      <c r="Q177" s="2556"/>
      <c r="R177" s="2556"/>
      <c r="S177" s="84"/>
      <c r="T177" s="25"/>
    </row>
    <row r="178" spans="2:20" ht="30" customHeight="1" thickBot="1">
      <c r="C178" s="116"/>
      <c r="D178" s="2304"/>
      <c r="E178" s="2304"/>
      <c r="F178" s="2304"/>
      <c r="G178" s="2304"/>
      <c r="H178" s="2304"/>
      <c r="I178" s="2304"/>
      <c r="J178" s="2304"/>
      <c r="K178" s="88"/>
      <c r="L178" s="2466">
        <f>IF(L48="","",L48)</f>
        <v>1000</v>
      </c>
      <c r="M178" s="2467"/>
      <c r="N178" s="2467"/>
      <c r="O178" s="2467"/>
      <c r="P178" s="2467"/>
      <c r="Q178" s="2467"/>
      <c r="R178" s="2468"/>
      <c r="S178" s="117"/>
      <c r="T178" s="25"/>
    </row>
    <row r="179" spans="2:20" ht="13.5" customHeight="1">
      <c r="C179" s="116"/>
      <c r="D179" s="2304"/>
      <c r="E179" s="2304"/>
      <c r="F179" s="2304"/>
      <c r="G179" s="2304"/>
      <c r="H179" s="2304"/>
      <c r="I179" s="2304"/>
      <c r="J179" s="2304"/>
      <c r="K179" s="88"/>
      <c r="L179" s="89"/>
      <c r="M179" s="89"/>
      <c r="N179" s="89"/>
      <c r="O179" s="89"/>
      <c r="P179" s="118"/>
      <c r="Q179" s="88"/>
      <c r="R179" s="88"/>
      <c r="S179" s="117"/>
      <c r="T179" s="25"/>
    </row>
    <row r="180" spans="2:20" ht="13.5" customHeight="1">
      <c r="C180" s="116"/>
      <c r="D180" s="2304"/>
      <c r="E180" s="2304"/>
      <c r="F180" s="2304"/>
      <c r="G180" s="2304"/>
      <c r="H180" s="2304"/>
      <c r="I180" s="2304"/>
      <c r="J180" s="2304"/>
      <c r="K180" s="88"/>
      <c r="L180" s="89"/>
      <c r="M180" s="89"/>
      <c r="N180" s="89"/>
      <c r="O180" s="89"/>
      <c r="P180" s="118"/>
      <c r="Q180" s="88"/>
      <c r="R180" s="88"/>
      <c r="S180" s="117"/>
      <c r="T180" s="25"/>
    </row>
    <row r="181" spans="2:20" ht="25.5" customHeight="1">
      <c r="C181" s="116"/>
      <c r="D181" s="119" t="s">
        <v>44</v>
      </c>
      <c r="F181" s="79"/>
      <c r="G181" s="79"/>
      <c r="J181" s="2607">
        <f>IF(J51="","",J51)</f>
        <v>44208</v>
      </c>
      <c r="K181" s="2607"/>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4" t="s">
        <v>94</v>
      </c>
      <c r="F187" s="2304"/>
      <c r="G187" s="2304"/>
      <c r="H187" s="2304"/>
      <c r="I187" s="2304"/>
      <c r="J187" s="2304"/>
      <c r="K187" s="2304"/>
      <c r="L187" s="2304"/>
      <c r="N187" s="147" t="str">
        <f>N57</f>
        <v/>
      </c>
      <c r="O187" s="102"/>
      <c r="P187" s="102"/>
      <c r="R187" s="102"/>
      <c r="S187" s="125"/>
      <c r="T187" s="25"/>
    </row>
    <row r="188" spans="2:20" ht="18" customHeight="1">
      <c r="C188" s="92"/>
      <c r="E188" s="2304"/>
      <c r="F188" s="2304"/>
      <c r="G188" s="2304"/>
      <c r="H188" s="2304"/>
      <c r="I188" s="2304"/>
      <c r="J188" s="2304"/>
      <c r="K188" s="2304"/>
      <c r="L188" s="2304"/>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66" t="s">
        <v>75</v>
      </c>
      <c r="H192" s="2566"/>
      <c r="I192" s="2566"/>
      <c r="J192" s="2566"/>
      <c r="K192" s="2567"/>
      <c r="L192" s="2466">
        <f>IF(L62="","",L62)</f>
        <v>0</v>
      </c>
      <c r="M192" s="2467"/>
      <c r="N192" s="2467"/>
      <c r="O192" s="2467"/>
      <c r="P192" s="2467"/>
      <c r="Q192" s="2467"/>
      <c r="R192" s="2468"/>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08" t="str">
        <f>IF(D65="","",D65)</f>
        <v/>
      </c>
      <c r="E195" s="2608"/>
      <c r="F195" s="2608"/>
      <c r="G195" s="2608"/>
      <c r="H195" s="2608"/>
      <c r="I195" s="88"/>
      <c r="J195" s="2565" t="s">
        <v>117</v>
      </c>
      <c r="K195" s="2565"/>
      <c r="L195" s="2608" t="str">
        <f>IF(L65="","",L65)</f>
        <v/>
      </c>
      <c r="M195" s="2608"/>
      <c r="N195" s="2608"/>
      <c r="O195" s="2608"/>
      <c r="P195" s="2608"/>
      <c r="Q195" s="2608"/>
      <c r="R195" s="2608"/>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08" t="str">
        <f>IF(D67="","",D67)</f>
        <v/>
      </c>
      <c r="E197" s="2608"/>
      <c r="F197" s="2608"/>
      <c r="G197" s="2608"/>
      <c r="H197" s="2608"/>
      <c r="I197" s="88"/>
      <c r="J197" s="2565" t="s">
        <v>119</v>
      </c>
      <c r="K197" s="2565"/>
      <c r="L197" s="2608" t="str">
        <f>IF(L67="","",L67)</f>
        <v/>
      </c>
      <c r="M197" s="2608"/>
      <c r="N197" s="2608"/>
      <c r="O197" s="2608"/>
      <c r="P197" s="2608"/>
      <c r="Q197" s="2608"/>
      <c r="R197" s="2608"/>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08" t="str">
        <f>IF(D69="","",D69)</f>
        <v/>
      </c>
      <c r="E199" s="2608"/>
      <c r="F199" s="2608"/>
      <c r="G199" s="2608"/>
      <c r="H199" s="2608"/>
      <c r="I199" s="88"/>
      <c r="J199" s="2304" t="s">
        <v>121</v>
      </c>
      <c r="K199" s="2304"/>
      <c r="L199" s="2608" t="str">
        <f>IF(L69="","",L69)</f>
        <v/>
      </c>
      <c r="M199" s="2608"/>
      <c r="N199" s="2608"/>
      <c r="O199" s="2608"/>
      <c r="P199" s="2608"/>
      <c r="Q199" s="2608"/>
      <c r="R199" s="2608"/>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08" t="str">
        <f>IF(L71="","",L71)</f>
        <v/>
      </c>
      <c r="M201" s="2608"/>
      <c r="N201" s="2608"/>
      <c r="O201" s="2608"/>
      <c r="P201" s="2608"/>
      <c r="Q201" s="2608"/>
      <c r="R201" s="2608"/>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2" t="s">
        <v>123</v>
      </c>
      <c r="D203" s="2583"/>
      <c r="E203" s="2583"/>
      <c r="F203" s="2584"/>
      <c r="G203" s="2582" t="s">
        <v>124</v>
      </c>
      <c r="H203" s="2583"/>
      <c r="I203" s="2583"/>
      <c r="J203" s="2583"/>
      <c r="K203" s="2584"/>
      <c r="L203" s="2582" t="s">
        <v>125</v>
      </c>
      <c r="M203" s="2583"/>
      <c r="N203" s="2583"/>
      <c r="O203" s="2583"/>
      <c r="P203" s="2583"/>
      <c r="Q203" s="2583"/>
      <c r="R203" s="2583"/>
      <c r="S203" s="2584"/>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09" t="str">
        <f>C77</f>
        <v>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610"/>
      <c r="E207" s="2610"/>
      <c r="F207" s="2610"/>
      <c r="G207" s="2610"/>
      <c r="H207" s="2610"/>
      <c r="I207" s="2610"/>
      <c r="J207" s="2610"/>
      <c r="K207" s="2610"/>
      <c r="L207" s="2610"/>
      <c r="M207" s="2610"/>
      <c r="N207" s="2610"/>
      <c r="O207" s="2610"/>
      <c r="P207" s="2610"/>
      <c r="Q207" s="2610"/>
      <c r="R207" s="2610"/>
      <c r="S207" s="2611"/>
      <c r="T207" s="25"/>
    </row>
    <row r="208" spans="2:20" ht="46.5" customHeight="1">
      <c r="B208" s="145"/>
      <c r="C208" s="2612"/>
      <c r="D208" s="2613"/>
      <c r="E208" s="2613"/>
      <c r="F208" s="2613"/>
      <c r="G208" s="2613"/>
      <c r="H208" s="2613"/>
      <c r="I208" s="2613"/>
      <c r="J208" s="2613"/>
      <c r="K208" s="2613"/>
      <c r="L208" s="2613"/>
      <c r="M208" s="2613"/>
      <c r="N208" s="2613"/>
      <c r="O208" s="2613"/>
      <c r="P208" s="2613"/>
      <c r="Q208" s="2613"/>
      <c r="R208" s="2613"/>
      <c r="S208" s="2614"/>
      <c r="T208" s="25"/>
    </row>
    <row r="209" spans="3:20" ht="10.5" customHeight="1">
      <c r="C209" s="2612"/>
      <c r="D209" s="2613"/>
      <c r="E209" s="2613"/>
      <c r="F209" s="2613"/>
      <c r="G209" s="2613"/>
      <c r="H209" s="2613"/>
      <c r="I209" s="2613"/>
      <c r="J209" s="2613"/>
      <c r="K209" s="2613"/>
      <c r="L209" s="2613"/>
      <c r="M209" s="2613"/>
      <c r="N209" s="2613"/>
      <c r="O209" s="2613"/>
      <c r="P209" s="2613"/>
      <c r="Q209" s="2613"/>
      <c r="R209" s="2613"/>
      <c r="S209" s="2614"/>
      <c r="T209" s="25"/>
    </row>
    <row r="210" spans="3:20" ht="24.75" customHeight="1">
      <c r="C210" s="2612"/>
      <c r="D210" s="2613"/>
      <c r="E210" s="2613"/>
      <c r="F210" s="2613"/>
      <c r="G210" s="2613"/>
      <c r="H210" s="2613"/>
      <c r="I210" s="2613"/>
      <c r="J210" s="2613"/>
      <c r="K210" s="2613"/>
      <c r="L210" s="2613"/>
      <c r="M210" s="2613"/>
      <c r="N210" s="2613"/>
      <c r="O210" s="2613"/>
      <c r="P210" s="2613"/>
      <c r="Q210" s="2613"/>
      <c r="R210" s="2613"/>
      <c r="S210" s="2614"/>
      <c r="T210" s="25"/>
    </row>
    <row r="211" spans="3:20" ht="23.25" customHeight="1">
      <c r="C211" s="2612"/>
      <c r="D211" s="2613"/>
      <c r="E211" s="2613"/>
      <c r="F211" s="2613"/>
      <c r="G211" s="2613"/>
      <c r="H211" s="2613"/>
      <c r="I211" s="2613"/>
      <c r="J211" s="2613"/>
      <c r="K211" s="2613"/>
      <c r="L211" s="2613"/>
      <c r="M211" s="2613"/>
      <c r="N211" s="2613"/>
      <c r="O211" s="2613"/>
      <c r="P211" s="2613"/>
      <c r="Q211" s="2613"/>
      <c r="R211" s="2613"/>
      <c r="S211" s="2614"/>
      <c r="T211" s="25"/>
    </row>
    <row r="212" spans="3:20" ht="9.75" customHeight="1">
      <c r="C212" s="2612"/>
      <c r="D212" s="2613"/>
      <c r="E212" s="2613"/>
      <c r="F212" s="2613"/>
      <c r="G212" s="2613"/>
      <c r="H212" s="2613"/>
      <c r="I212" s="2613"/>
      <c r="J212" s="2613"/>
      <c r="K212" s="2613"/>
      <c r="L212" s="2613"/>
      <c r="M212" s="2613"/>
      <c r="N212" s="2613"/>
      <c r="O212" s="2613"/>
      <c r="P212" s="2613"/>
      <c r="Q212" s="2613"/>
      <c r="R212" s="2613"/>
      <c r="S212" s="2614"/>
      <c r="T212" s="25"/>
    </row>
    <row r="213" spans="3:20" ht="23.25" customHeight="1">
      <c r="C213" s="2612"/>
      <c r="D213" s="2613"/>
      <c r="E213" s="2613"/>
      <c r="F213" s="2613"/>
      <c r="G213" s="2613"/>
      <c r="H213" s="2613"/>
      <c r="I213" s="2613"/>
      <c r="J213" s="2613"/>
      <c r="K213" s="2613"/>
      <c r="L213" s="2613"/>
      <c r="M213" s="2613"/>
      <c r="N213" s="2613"/>
      <c r="O213" s="2613"/>
      <c r="P213" s="2613"/>
      <c r="Q213" s="2613"/>
      <c r="R213" s="2613"/>
      <c r="S213" s="2614"/>
      <c r="T213" s="25"/>
    </row>
    <row r="214" spans="3:20" ht="9.75" customHeight="1">
      <c r="C214" s="2612"/>
      <c r="D214" s="2613"/>
      <c r="E214" s="2613"/>
      <c r="F214" s="2613"/>
      <c r="G214" s="2613"/>
      <c r="H214" s="2613"/>
      <c r="I214" s="2613"/>
      <c r="J214" s="2613"/>
      <c r="K214" s="2613"/>
      <c r="L214" s="2613"/>
      <c r="M214" s="2613"/>
      <c r="N214" s="2613"/>
      <c r="O214" s="2613"/>
      <c r="P214" s="2613"/>
      <c r="Q214" s="2613"/>
      <c r="R214" s="2613"/>
      <c r="S214" s="2614"/>
      <c r="T214" s="25"/>
    </row>
    <row r="215" spans="3:20" ht="23.25" customHeight="1">
      <c r="C215" s="2612"/>
      <c r="D215" s="2613"/>
      <c r="E215" s="2613"/>
      <c r="F215" s="2613"/>
      <c r="G215" s="2613"/>
      <c r="H215" s="2613"/>
      <c r="I215" s="2613"/>
      <c r="J215" s="2613"/>
      <c r="K215" s="2613"/>
      <c r="L215" s="2613"/>
      <c r="M215" s="2613"/>
      <c r="N215" s="2613"/>
      <c r="O215" s="2613"/>
      <c r="P215" s="2613"/>
      <c r="Q215" s="2613"/>
      <c r="R215" s="2613"/>
      <c r="S215" s="2614"/>
      <c r="T215" s="25"/>
    </row>
    <row r="216" spans="3:20" ht="9.75" customHeight="1">
      <c r="C216" s="2612"/>
      <c r="D216" s="2613"/>
      <c r="E216" s="2613"/>
      <c r="F216" s="2613"/>
      <c r="G216" s="2613"/>
      <c r="H216" s="2613"/>
      <c r="I216" s="2613"/>
      <c r="J216" s="2613"/>
      <c r="K216" s="2613"/>
      <c r="L216" s="2613"/>
      <c r="M216" s="2613"/>
      <c r="N216" s="2613"/>
      <c r="O216" s="2613"/>
      <c r="P216" s="2613"/>
      <c r="Q216" s="2613"/>
      <c r="R216" s="2613"/>
      <c r="S216" s="2614"/>
      <c r="T216" s="25"/>
    </row>
    <row r="217" spans="3:20" ht="23.25" customHeight="1">
      <c r="C217" s="2612"/>
      <c r="D217" s="2613"/>
      <c r="E217" s="2613"/>
      <c r="F217" s="2613"/>
      <c r="G217" s="2613"/>
      <c r="H217" s="2613"/>
      <c r="I217" s="2613"/>
      <c r="J217" s="2613"/>
      <c r="K217" s="2613"/>
      <c r="L217" s="2613"/>
      <c r="M217" s="2613"/>
      <c r="N217" s="2613"/>
      <c r="O217" s="2613"/>
      <c r="P217" s="2613"/>
      <c r="Q217" s="2613"/>
      <c r="R217" s="2613"/>
      <c r="S217" s="2614"/>
      <c r="T217" s="25"/>
    </row>
    <row r="218" spans="3:20" ht="9.75" customHeight="1">
      <c r="C218" s="2612"/>
      <c r="D218" s="2613"/>
      <c r="E218" s="2613"/>
      <c r="F218" s="2613"/>
      <c r="G218" s="2613"/>
      <c r="H218" s="2613"/>
      <c r="I218" s="2613"/>
      <c r="J218" s="2613"/>
      <c r="K218" s="2613"/>
      <c r="L218" s="2613"/>
      <c r="M218" s="2613"/>
      <c r="N218" s="2613"/>
      <c r="O218" s="2613"/>
      <c r="P218" s="2613"/>
      <c r="Q218" s="2613"/>
      <c r="R218" s="2613"/>
      <c r="S218" s="2614"/>
      <c r="T218" s="25"/>
    </row>
    <row r="219" spans="3:20" ht="23.25" customHeight="1">
      <c r="C219" s="2612"/>
      <c r="D219" s="2613"/>
      <c r="E219" s="2613"/>
      <c r="F219" s="2613"/>
      <c r="G219" s="2613"/>
      <c r="H219" s="2613"/>
      <c r="I219" s="2613"/>
      <c r="J219" s="2613"/>
      <c r="K219" s="2613"/>
      <c r="L219" s="2613"/>
      <c r="M219" s="2613"/>
      <c r="N219" s="2613"/>
      <c r="O219" s="2613"/>
      <c r="P219" s="2613"/>
      <c r="Q219" s="2613"/>
      <c r="R219" s="2613"/>
      <c r="S219" s="2614"/>
      <c r="T219" s="25"/>
    </row>
    <row r="220" spans="3:20" ht="27" customHeight="1">
      <c r="C220" s="2612"/>
      <c r="D220" s="2613"/>
      <c r="E220" s="2613"/>
      <c r="F220" s="2613"/>
      <c r="G220" s="2613"/>
      <c r="H220" s="2613"/>
      <c r="I220" s="2613"/>
      <c r="J220" s="2613"/>
      <c r="K220" s="2613"/>
      <c r="L220" s="2613"/>
      <c r="M220" s="2613"/>
      <c r="N220" s="2613"/>
      <c r="O220" s="2613"/>
      <c r="P220" s="2613"/>
      <c r="Q220" s="2613"/>
      <c r="R220" s="2613"/>
      <c r="S220" s="2614"/>
      <c r="T220" s="25"/>
    </row>
    <row r="221" spans="3:20" ht="46.5">
      <c r="C221" s="2612"/>
      <c r="D221" s="2613"/>
      <c r="E221" s="2613"/>
      <c r="F221" s="2613"/>
      <c r="G221" s="2613"/>
      <c r="H221" s="2613"/>
      <c r="I221" s="2613"/>
      <c r="J221" s="2613"/>
      <c r="K221" s="2613"/>
      <c r="L221" s="2613"/>
      <c r="M221" s="2613"/>
      <c r="N221" s="2613"/>
      <c r="O221" s="2613"/>
      <c r="P221" s="2613"/>
      <c r="Q221" s="2613"/>
      <c r="R221" s="2613"/>
      <c r="S221" s="2614"/>
      <c r="T221" s="25"/>
    </row>
    <row r="222" spans="3:20" ht="12.75" customHeight="1">
      <c r="C222" s="2612"/>
      <c r="D222" s="2613"/>
      <c r="E222" s="2613"/>
      <c r="F222" s="2613"/>
      <c r="G222" s="2613"/>
      <c r="H222" s="2613"/>
      <c r="I222" s="2613"/>
      <c r="J222" s="2613"/>
      <c r="K222" s="2613"/>
      <c r="L222" s="2613"/>
      <c r="M222" s="2613"/>
      <c r="N222" s="2613"/>
      <c r="O222" s="2613"/>
      <c r="P222" s="2613"/>
      <c r="Q222" s="2613"/>
      <c r="R222" s="2613"/>
      <c r="S222" s="2614"/>
      <c r="T222" s="25"/>
    </row>
    <row r="223" spans="3:20" ht="18.75" customHeight="1">
      <c r="C223" s="2612"/>
      <c r="D223" s="2613"/>
      <c r="E223" s="2613"/>
      <c r="F223" s="2613"/>
      <c r="G223" s="2613"/>
      <c r="H223" s="2613"/>
      <c r="I223" s="2613"/>
      <c r="J223" s="2613"/>
      <c r="K223" s="2613"/>
      <c r="L223" s="2613"/>
      <c r="M223" s="2613"/>
      <c r="N223" s="2613"/>
      <c r="O223" s="2613"/>
      <c r="P223" s="2613"/>
      <c r="Q223" s="2613"/>
      <c r="R223" s="2613"/>
      <c r="S223" s="2614"/>
      <c r="T223" s="25"/>
    </row>
    <row r="224" spans="3:20" ht="18" customHeight="1">
      <c r="C224" s="2612"/>
      <c r="D224" s="2613"/>
      <c r="E224" s="2613"/>
      <c r="F224" s="2613"/>
      <c r="G224" s="2613"/>
      <c r="H224" s="2613"/>
      <c r="I224" s="2613"/>
      <c r="J224" s="2613"/>
      <c r="K224" s="2613"/>
      <c r="L224" s="2613"/>
      <c r="M224" s="2613"/>
      <c r="N224" s="2613"/>
      <c r="O224" s="2613"/>
      <c r="P224" s="2613"/>
      <c r="Q224" s="2613"/>
      <c r="R224" s="2613"/>
      <c r="S224" s="2614"/>
      <c r="T224" s="25"/>
    </row>
    <row r="225" spans="2:20" ht="18.75" customHeight="1">
      <c r="C225" s="2612"/>
      <c r="D225" s="2613"/>
      <c r="E225" s="2613"/>
      <c r="F225" s="2613"/>
      <c r="G225" s="2613"/>
      <c r="H225" s="2613"/>
      <c r="I225" s="2613"/>
      <c r="J225" s="2613"/>
      <c r="K225" s="2613"/>
      <c r="L225" s="2613"/>
      <c r="M225" s="2613"/>
      <c r="N225" s="2613"/>
      <c r="O225" s="2613"/>
      <c r="P225" s="2613"/>
      <c r="Q225" s="2613"/>
      <c r="R225" s="2613"/>
      <c r="S225" s="2614"/>
      <c r="T225" s="25"/>
    </row>
    <row r="226" spans="2:20" ht="18" customHeight="1">
      <c r="C226" s="2612"/>
      <c r="D226" s="2613"/>
      <c r="E226" s="2613"/>
      <c r="F226" s="2613"/>
      <c r="G226" s="2613"/>
      <c r="H226" s="2613"/>
      <c r="I226" s="2613"/>
      <c r="J226" s="2613"/>
      <c r="K226" s="2613"/>
      <c r="L226" s="2613"/>
      <c r="M226" s="2613"/>
      <c r="N226" s="2613"/>
      <c r="O226" s="2613"/>
      <c r="P226" s="2613"/>
      <c r="Q226" s="2613"/>
      <c r="R226" s="2613"/>
      <c r="S226" s="2614"/>
      <c r="T226" s="25"/>
    </row>
    <row r="227" spans="2:20" ht="18.75" customHeight="1">
      <c r="C227" s="2612"/>
      <c r="D227" s="2613"/>
      <c r="E227" s="2613"/>
      <c r="F227" s="2613"/>
      <c r="G227" s="2613"/>
      <c r="H227" s="2613"/>
      <c r="I227" s="2613"/>
      <c r="J227" s="2613"/>
      <c r="K227" s="2613"/>
      <c r="L227" s="2613"/>
      <c r="M227" s="2613"/>
      <c r="N227" s="2613"/>
      <c r="O227" s="2613"/>
      <c r="P227" s="2613"/>
      <c r="Q227" s="2613"/>
      <c r="R227" s="2613"/>
      <c r="S227" s="2614"/>
      <c r="T227" s="25"/>
    </row>
    <row r="228" spans="2:20" ht="18" customHeight="1">
      <c r="C228" s="2612"/>
      <c r="D228" s="2613"/>
      <c r="E228" s="2613"/>
      <c r="F228" s="2613"/>
      <c r="G228" s="2613"/>
      <c r="H228" s="2613"/>
      <c r="I228" s="2613"/>
      <c r="J228" s="2613"/>
      <c r="K228" s="2613"/>
      <c r="L228" s="2613"/>
      <c r="M228" s="2613"/>
      <c r="N228" s="2613"/>
      <c r="O228" s="2613"/>
      <c r="P228" s="2613"/>
      <c r="Q228" s="2613"/>
      <c r="R228" s="2613"/>
      <c r="S228" s="2614"/>
      <c r="T228" s="25"/>
    </row>
    <row r="229" spans="2:20" ht="18.75" customHeight="1">
      <c r="C229" s="2612"/>
      <c r="D229" s="2613"/>
      <c r="E229" s="2613"/>
      <c r="F229" s="2613"/>
      <c r="G229" s="2613"/>
      <c r="H229" s="2613"/>
      <c r="I229" s="2613"/>
      <c r="J229" s="2613"/>
      <c r="K229" s="2613"/>
      <c r="L229" s="2613"/>
      <c r="M229" s="2613"/>
      <c r="N229" s="2613"/>
      <c r="O229" s="2613"/>
      <c r="P229" s="2613"/>
      <c r="Q229" s="2613"/>
      <c r="R229" s="2613"/>
      <c r="S229" s="2614"/>
      <c r="T229" s="25"/>
    </row>
    <row r="230" spans="2:20" ht="18" customHeight="1">
      <c r="C230" s="2612"/>
      <c r="D230" s="2613"/>
      <c r="E230" s="2613"/>
      <c r="F230" s="2613"/>
      <c r="G230" s="2613"/>
      <c r="H230" s="2613"/>
      <c r="I230" s="2613"/>
      <c r="J230" s="2613"/>
      <c r="K230" s="2613"/>
      <c r="L230" s="2613"/>
      <c r="M230" s="2613"/>
      <c r="N230" s="2613"/>
      <c r="O230" s="2613"/>
      <c r="P230" s="2613"/>
      <c r="Q230" s="2613"/>
      <c r="R230" s="2613"/>
      <c r="S230" s="2614"/>
      <c r="T230" s="25"/>
    </row>
    <row r="231" spans="2:20" ht="18.75" customHeight="1">
      <c r="C231" s="2612"/>
      <c r="D231" s="2613"/>
      <c r="E231" s="2613"/>
      <c r="F231" s="2613"/>
      <c r="G231" s="2613"/>
      <c r="H231" s="2613"/>
      <c r="I231" s="2613"/>
      <c r="J231" s="2613"/>
      <c r="K231" s="2613"/>
      <c r="L231" s="2613"/>
      <c r="M231" s="2613"/>
      <c r="N231" s="2613"/>
      <c r="O231" s="2613"/>
      <c r="P231" s="2613"/>
      <c r="Q231" s="2613"/>
      <c r="R231" s="2613"/>
      <c r="S231" s="2614"/>
      <c r="T231" s="25"/>
    </row>
    <row r="232" spans="2:20" ht="18" customHeight="1">
      <c r="C232" s="2612"/>
      <c r="D232" s="2613"/>
      <c r="E232" s="2613"/>
      <c r="F232" s="2613"/>
      <c r="G232" s="2613"/>
      <c r="H232" s="2613"/>
      <c r="I232" s="2613"/>
      <c r="J232" s="2613"/>
      <c r="K232" s="2613"/>
      <c r="L232" s="2613"/>
      <c r="M232" s="2613"/>
      <c r="N232" s="2613"/>
      <c r="O232" s="2613"/>
      <c r="P232" s="2613"/>
      <c r="Q232" s="2613"/>
      <c r="R232" s="2613"/>
      <c r="S232" s="2614"/>
      <c r="T232" s="25"/>
    </row>
    <row r="233" spans="2:20" ht="46.5">
      <c r="C233" s="2612"/>
      <c r="D233" s="2613"/>
      <c r="E233" s="2613"/>
      <c r="F233" s="2613"/>
      <c r="G233" s="2613"/>
      <c r="H233" s="2613"/>
      <c r="I233" s="2613"/>
      <c r="J233" s="2613"/>
      <c r="K233" s="2613"/>
      <c r="L233" s="2613"/>
      <c r="M233" s="2613"/>
      <c r="N233" s="2613"/>
      <c r="O233" s="2613"/>
      <c r="P233" s="2613"/>
      <c r="Q233" s="2613"/>
      <c r="R233" s="2613"/>
      <c r="S233" s="2614"/>
      <c r="T233" s="25"/>
    </row>
    <row r="234" spans="2:20" ht="18.75" customHeight="1">
      <c r="C234" s="2612"/>
      <c r="D234" s="2613"/>
      <c r="E234" s="2613"/>
      <c r="F234" s="2613"/>
      <c r="G234" s="2613"/>
      <c r="H234" s="2613"/>
      <c r="I234" s="2613"/>
      <c r="J234" s="2613"/>
      <c r="K234" s="2613"/>
      <c r="L234" s="2613"/>
      <c r="M234" s="2613"/>
      <c r="N234" s="2613"/>
      <c r="O234" s="2613"/>
      <c r="P234" s="2613"/>
      <c r="Q234" s="2613"/>
      <c r="R234" s="2613"/>
      <c r="S234" s="2614"/>
      <c r="T234" s="25"/>
    </row>
    <row r="235" spans="2:20" ht="18.75" customHeight="1">
      <c r="C235" s="2612"/>
      <c r="D235" s="2613"/>
      <c r="E235" s="2613"/>
      <c r="F235" s="2613"/>
      <c r="G235" s="2613"/>
      <c r="H235" s="2613"/>
      <c r="I235" s="2613"/>
      <c r="J235" s="2613"/>
      <c r="K235" s="2613"/>
      <c r="L235" s="2613"/>
      <c r="M235" s="2613"/>
      <c r="N235" s="2613"/>
      <c r="O235" s="2613"/>
      <c r="P235" s="2613"/>
      <c r="Q235" s="2613"/>
      <c r="R235" s="2613"/>
      <c r="S235" s="2614"/>
      <c r="T235" s="25"/>
    </row>
    <row r="236" spans="2:20" ht="18.75" customHeight="1">
      <c r="C236" s="2612"/>
      <c r="D236" s="2613"/>
      <c r="E236" s="2613"/>
      <c r="F236" s="2613"/>
      <c r="G236" s="2613"/>
      <c r="H236" s="2613"/>
      <c r="I236" s="2613"/>
      <c r="J236" s="2613"/>
      <c r="K236" s="2613"/>
      <c r="L236" s="2613"/>
      <c r="M236" s="2613"/>
      <c r="N236" s="2613"/>
      <c r="O236" s="2613"/>
      <c r="P236" s="2613"/>
      <c r="Q236" s="2613"/>
      <c r="R236" s="2613"/>
      <c r="S236" s="2614"/>
      <c r="T236" s="25"/>
    </row>
    <row r="237" spans="2:20" ht="18" customHeight="1">
      <c r="C237" s="2612"/>
      <c r="D237" s="2613"/>
      <c r="E237" s="2613"/>
      <c r="F237" s="2613"/>
      <c r="G237" s="2613"/>
      <c r="H237" s="2613"/>
      <c r="I237" s="2613"/>
      <c r="J237" s="2613"/>
      <c r="K237" s="2613"/>
      <c r="L237" s="2613"/>
      <c r="M237" s="2613"/>
      <c r="N237" s="2613"/>
      <c r="O237" s="2613"/>
      <c r="P237" s="2613"/>
      <c r="Q237" s="2613"/>
      <c r="R237" s="2613"/>
      <c r="S237" s="2614"/>
      <c r="T237" s="25"/>
    </row>
    <row r="238" spans="2:20" ht="13.5" customHeight="1">
      <c r="C238" s="2612"/>
      <c r="D238" s="2613"/>
      <c r="E238" s="2613"/>
      <c r="F238" s="2613"/>
      <c r="G238" s="2613"/>
      <c r="H238" s="2613"/>
      <c r="I238" s="2613"/>
      <c r="J238" s="2613"/>
      <c r="K238" s="2613"/>
      <c r="L238" s="2613"/>
      <c r="M238" s="2613"/>
      <c r="N238" s="2613"/>
      <c r="O238" s="2613"/>
      <c r="P238" s="2613"/>
      <c r="Q238" s="2613"/>
      <c r="R238" s="2613"/>
      <c r="S238" s="2614"/>
      <c r="T238" s="25"/>
    </row>
    <row r="239" spans="2:20" ht="13.5" customHeight="1">
      <c r="C239" s="2612"/>
      <c r="D239" s="2613"/>
      <c r="E239" s="2613"/>
      <c r="F239" s="2613"/>
      <c r="G239" s="2613"/>
      <c r="H239" s="2613"/>
      <c r="I239" s="2613"/>
      <c r="J239" s="2613"/>
      <c r="K239" s="2613"/>
      <c r="L239" s="2613"/>
      <c r="M239" s="2613"/>
      <c r="N239" s="2613"/>
      <c r="O239" s="2613"/>
      <c r="P239" s="2613"/>
      <c r="Q239" s="2613"/>
      <c r="R239" s="2613"/>
      <c r="S239" s="2614"/>
      <c r="T239" s="25"/>
    </row>
    <row r="240" spans="2:20" ht="16.5" customHeight="1">
      <c r="B240" s="89"/>
      <c r="C240" s="2612"/>
      <c r="D240" s="2613"/>
      <c r="E240" s="2613"/>
      <c r="F240" s="2613"/>
      <c r="G240" s="2613"/>
      <c r="H240" s="2613"/>
      <c r="I240" s="2613"/>
      <c r="J240" s="2613"/>
      <c r="K240" s="2613"/>
      <c r="L240" s="2613"/>
      <c r="M240" s="2613"/>
      <c r="N240" s="2613"/>
      <c r="O240" s="2613"/>
      <c r="P240" s="2613"/>
      <c r="Q240" s="2613"/>
      <c r="R240" s="2613"/>
      <c r="S240" s="2614"/>
      <c r="T240" s="25"/>
    </row>
    <row r="241" spans="2:20" ht="9.75" customHeight="1">
      <c r="B241" s="89"/>
      <c r="C241" s="2612"/>
      <c r="D241" s="2613"/>
      <c r="E241" s="2613"/>
      <c r="F241" s="2613"/>
      <c r="G241" s="2613"/>
      <c r="H241" s="2613"/>
      <c r="I241" s="2613"/>
      <c r="J241" s="2613"/>
      <c r="K241" s="2613"/>
      <c r="L241" s="2613"/>
      <c r="M241" s="2613"/>
      <c r="N241" s="2613"/>
      <c r="O241" s="2613"/>
      <c r="P241" s="2613"/>
      <c r="Q241" s="2613"/>
      <c r="R241" s="2613"/>
      <c r="S241" s="2614"/>
      <c r="T241" s="25"/>
    </row>
    <row r="242" spans="2:20" ht="16.5" customHeight="1">
      <c r="B242" s="79"/>
      <c r="C242" s="2612"/>
      <c r="D242" s="2613"/>
      <c r="E242" s="2613"/>
      <c r="F242" s="2613"/>
      <c r="G242" s="2613"/>
      <c r="H242" s="2613"/>
      <c r="I242" s="2613"/>
      <c r="J242" s="2613"/>
      <c r="K242" s="2613"/>
      <c r="L242" s="2613"/>
      <c r="M242" s="2613"/>
      <c r="N242" s="2613"/>
      <c r="O242" s="2613"/>
      <c r="P242" s="2613"/>
      <c r="Q242" s="2613"/>
      <c r="R242" s="2613"/>
      <c r="S242" s="2614"/>
      <c r="T242" s="25"/>
    </row>
    <row r="243" spans="2:20" ht="46.5">
      <c r="B243" s="88"/>
      <c r="C243" s="2612"/>
      <c r="D243" s="2613"/>
      <c r="E243" s="2613"/>
      <c r="F243" s="2613"/>
      <c r="G243" s="2613"/>
      <c r="H243" s="2613"/>
      <c r="I243" s="2613"/>
      <c r="J243" s="2613"/>
      <c r="K243" s="2613"/>
      <c r="L243" s="2613"/>
      <c r="M243" s="2613"/>
      <c r="N243" s="2613"/>
      <c r="O243" s="2613"/>
      <c r="P243" s="2613"/>
      <c r="Q243" s="2613"/>
      <c r="R243" s="2613"/>
      <c r="S243" s="2614"/>
      <c r="T243" s="25"/>
    </row>
    <row r="244" spans="2:20" ht="15.75" customHeight="1">
      <c r="C244" s="2612"/>
      <c r="D244" s="2613"/>
      <c r="E244" s="2613"/>
      <c r="F244" s="2613"/>
      <c r="G244" s="2613"/>
      <c r="H244" s="2613"/>
      <c r="I244" s="2613"/>
      <c r="J244" s="2613"/>
      <c r="K244" s="2613"/>
      <c r="L244" s="2613"/>
      <c r="M244" s="2613"/>
      <c r="N244" s="2613"/>
      <c r="O244" s="2613"/>
      <c r="P244" s="2613"/>
      <c r="Q244" s="2613"/>
      <c r="R244" s="2613"/>
      <c r="S244" s="2614"/>
      <c r="T244" s="25"/>
    </row>
    <row r="245" spans="2:20" ht="46.5">
      <c r="C245" s="2612"/>
      <c r="D245" s="2613"/>
      <c r="E245" s="2613"/>
      <c r="F245" s="2613"/>
      <c r="G245" s="2613"/>
      <c r="H245" s="2613"/>
      <c r="I245" s="2613"/>
      <c r="J245" s="2613"/>
      <c r="K245" s="2613"/>
      <c r="L245" s="2613"/>
      <c r="M245" s="2613"/>
      <c r="N245" s="2613"/>
      <c r="O245" s="2613"/>
      <c r="P245" s="2613"/>
      <c r="Q245" s="2613"/>
      <c r="R245" s="2613"/>
      <c r="S245" s="2614"/>
      <c r="T245" s="25"/>
    </row>
    <row r="246" spans="2:20" ht="15.75" customHeight="1">
      <c r="C246" s="2612"/>
      <c r="D246" s="2613"/>
      <c r="E246" s="2613"/>
      <c r="F246" s="2613"/>
      <c r="G246" s="2613"/>
      <c r="H246" s="2613"/>
      <c r="I246" s="2613"/>
      <c r="J246" s="2613"/>
      <c r="K246" s="2613"/>
      <c r="L246" s="2613"/>
      <c r="M246" s="2613"/>
      <c r="N246" s="2613"/>
      <c r="O246" s="2613"/>
      <c r="P246" s="2613"/>
      <c r="Q246" s="2613"/>
      <c r="R246" s="2613"/>
      <c r="S246" s="2614"/>
    </row>
    <row r="247" spans="2:20" ht="15.75" customHeight="1">
      <c r="C247" s="2612"/>
      <c r="D247" s="2613"/>
      <c r="E247" s="2613"/>
      <c r="F247" s="2613"/>
      <c r="G247" s="2613"/>
      <c r="H247" s="2613"/>
      <c r="I247" s="2613"/>
      <c r="J247" s="2613"/>
      <c r="K247" s="2613"/>
      <c r="L247" s="2613"/>
      <c r="M247" s="2613"/>
      <c r="N247" s="2613"/>
      <c r="O247" s="2613"/>
      <c r="P247" s="2613"/>
      <c r="Q247" s="2613"/>
      <c r="R247" s="2613"/>
      <c r="S247" s="2614"/>
    </row>
    <row r="248" spans="2:20" ht="50.25" customHeight="1">
      <c r="C248" s="2612"/>
      <c r="D248" s="2613"/>
      <c r="E248" s="2613"/>
      <c r="F248" s="2613"/>
      <c r="G248" s="2613"/>
      <c r="H248" s="2613"/>
      <c r="I248" s="2613"/>
      <c r="J248" s="2613"/>
      <c r="K248" s="2613"/>
      <c r="L248" s="2613"/>
      <c r="M248" s="2613"/>
      <c r="N248" s="2613"/>
      <c r="O248" s="2613"/>
      <c r="P248" s="2613"/>
      <c r="Q248" s="2613"/>
      <c r="R248" s="2613"/>
      <c r="S248" s="2614"/>
    </row>
    <row r="249" spans="2:20" ht="15.75" customHeight="1">
      <c r="C249" s="2612"/>
      <c r="D249" s="2613"/>
      <c r="E249" s="2613"/>
      <c r="F249" s="2613"/>
      <c r="G249" s="2613"/>
      <c r="H249" s="2613"/>
      <c r="I249" s="2613"/>
      <c r="J249" s="2613"/>
      <c r="K249" s="2613"/>
      <c r="L249" s="2613"/>
      <c r="M249" s="2613"/>
      <c r="N249" s="2613"/>
      <c r="O249" s="2613"/>
      <c r="P249" s="2613"/>
      <c r="Q249" s="2613"/>
      <c r="R249" s="2613"/>
      <c r="S249" s="2614"/>
    </row>
    <row r="250" spans="2:20" ht="30.75" customHeight="1">
      <c r="C250" s="2612"/>
      <c r="D250" s="2613"/>
      <c r="E250" s="2613"/>
      <c r="F250" s="2613"/>
      <c r="G250" s="2613"/>
      <c r="H250" s="2613"/>
      <c r="I250" s="2613"/>
      <c r="J250" s="2613"/>
      <c r="K250" s="2613"/>
      <c r="L250" s="2613"/>
      <c r="M250" s="2613"/>
      <c r="N250" s="2613"/>
      <c r="O250" s="2613"/>
      <c r="P250" s="2613"/>
      <c r="Q250" s="2613"/>
      <c r="R250" s="2613"/>
      <c r="S250" s="2614"/>
    </row>
    <row r="251" spans="2:20" ht="15.75" customHeight="1">
      <c r="C251" s="2612"/>
      <c r="D251" s="2613"/>
      <c r="E251" s="2613"/>
      <c r="F251" s="2613"/>
      <c r="G251" s="2613"/>
      <c r="H251" s="2613"/>
      <c r="I251" s="2613"/>
      <c r="J251" s="2613"/>
      <c r="K251" s="2613"/>
      <c r="L251" s="2613"/>
      <c r="M251" s="2613"/>
      <c r="N251" s="2613"/>
      <c r="O251" s="2613"/>
      <c r="P251" s="2613"/>
      <c r="Q251" s="2613"/>
      <c r="R251" s="2613"/>
      <c r="S251" s="2614"/>
    </row>
    <row r="252" spans="2:20" ht="18.75" customHeight="1">
      <c r="C252" s="2612"/>
      <c r="D252" s="2613"/>
      <c r="E252" s="2613"/>
      <c r="F252" s="2613"/>
      <c r="G252" s="2613"/>
      <c r="H252" s="2613"/>
      <c r="I252" s="2613"/>
      <c r="J252" s="2613"/>
      <c r="K252" s="2613"/>
      <c r="L252" s="2613"/>
      <c r="M252" s="2613"/>
      <c r="N252" s="2613"/>
      <c r="O252" s="2613"/>
      <c r="P252" s="2613"/>
      <c r="Q252" s="2613"/>
      <c r="R252" s="2613"/>
      <c r="S252" s="2614"/>
    </row>
    <row r="253" spans="2:20" ht="19.5" customHeight="1">
      <c r="C253" s="2612"/>
      <c r="D253" s="2613"/>
      <c r="E253" s="2613"/>
      <c r="F253" s="2613"/>
      <c r="G253" s="2613"/>
      <c r="H253" s="2613"/>
      <c r="I253" s="2613"/>
      <c r="J253" s="2613"/>
      <c r="K253" s="2613"/>
      <c r="L253" s="2613"/>
      <c r="M253" s="2613"/>
      <c r="N253" s="2613"/>
      <c r="O253" s="2613"/>
      <c r="P253" s="2613"/>
      <c r="Q253" s="2613"/>
      <c r="R253" s="2613"/>
      <c r="S253" s="2614"/>
    </row>
    <row r="254" spans="2:20" ht="21" customHeight="1">
      <c r="C254" s="2612"/>
      <c r="D254" s="2613"/>
      <c r="E254" s="2613"/>
      <c r="F254" s="2613"/>
      <c r="G254" s="2613"/>
      <c r="H254" s="2613"/>
      <c r="I254" s="2613"/>
      <c r="J254" s="2613"/>
      <c r="K254" s="2613"/>
      <c r="L254" s="2613"/>
      <c r="M254" s="2613"/>
      <c r="N254" s="2613"/>
      <c r="O254" s="2613"/>
      <c r="P254" s="2613"/>
      <c r="Q254" s="2613"/>
      <c r="R254" s="2613"/>
      <c r="S254" s="2614"/>
    </row>
    <row r="255" spans="2:20" ht="15" customHeight="1">
      <c r="C255" s="2612"/>
      <c r="D255" s="2613"/>
      <c r="E255" s="2613"/>
      <c r="F255" s="2613"/>
      <c r="G255" s="2613"/>
      <c r="H255" s="2613"/>
      <c r="I255" s="2613"/>
      <c r="J255" s="2613"/>
      <c r="K255" s="2613"/>
      <c r="L255" s="2613"/>
      <c r="M255" s="2613"/>
      <c r="N255" s="2613"/>
      <c r="O255" s="2613"/>
      <c r="P255" s="2613"/>
      <c r="Q255" s="2613"/>
      <c r="R255" s="2613"/>
      <c r="S255" s="2614"/>
    </row>
    <row r="256" spans="2:20" ht="15" customHeight="1">
      <c r="C256" s="2612"/>
      <c r="D256" s="2613"/>
      <c r="E256" s="2613"/>
      <c r="F256" s="2613"/>
      <c r="G256" s="2613"/>
      <c r="H256" s="2613"/>
      <c r="I256" s="2613"/>
      <c r="J256" s="2613"/>
      <c r="K256" s="2613"/>
      <c r="L256" s="2613"/>
      <c r="M256" s="2613"/>
      <c r="N256" s="2613"/>
      <c r="O256" s="2613"/>
      <c r="P256" s="2613"/>
      <c r="Q256" s="2613"/>
      <c r="R256" s="2613"/>
      <c r="S256" s="2614"/>
    </row>
    <row r="257" spans="3:19" ht="15" customHeight="1">
      <c r="C257" s="2612"/>
      <c r="D257" s="2613"/>
      <c r="E257" s="2613"/>
      <c r="F257" s="2613"/>
      <c r="G257" s="2613"/>
      <c r="H257" s="2613"/>
      <c r="I257" s="2613"/>
      <c r="J257" s="2613"/>
      <c r="K257" s="2613"/>
      <c r="L257" s="2613"/>
      <c r="M257" s="2613"/>
      <c r="N257" s="2613"/>
      <c r="O257" s="2613"/>
      <c r="P257" s="2613"/>
      <c r="Q257" s="2613"/>
      <c r="R257" s="2613"/>
      <c r="S257" s="2614"/>
    </row>
    <row r="258" spans="3:19" ht="15" customHeight="1">
      <c r="C258" s="2612"/>
      <c r="D258" s="2613"/>
      <c r="E258" s="2613"/>
      <c r="F258" s="2613"/>
      <c r="G258" s="2613"/>
      <c r="H258" s="2613"/>
      <c r="I258" s="2613"/>
      <c r="J258" s="2613"/>
      <c r="K258" s="2613"/>
      <c r="L258" s="2613"/>
      <c r="M258" s="2613"/>
      <c r="N258" s="2613"/>
      <c r="O258" s="2613"/>
      <c r="P258" s="2613"/>
      <c r="Q258" s="2613"/>
      <c r="R258" s="2613"/>
      <c r="S258" s="2614"/>
    </row>
    <row r="259" spans="3:19" ht="15" customHeight="1">
      <c r="C259" s="2612"/>
      <c r="D259" s="2613"/>
      <c r="E259" s="2613"/>
      <c r="F259" s="2613"/>
      <c r="G259" s="2613"/>
      <c r="H259" s="2613"/>
      <c r="I259" s="2613"/>
      <c r="J259" s="2613"/>
      <c r="K259" s="2613"/>
      <c r="L259" s="2613"/>
      <c r="M259" s="2613"/>
      <c r="N259" s="2613"/>
      <c r="O259" s="2613"/>
      <c r="P259" s="2613"/>
      <c r="Q259" s="2613"/>
      <c r="R259" s="2613"/>
      <c r="S259" s="2614"/>
    </row>
    <row r="260" spans="3:19" ht="15" customHeight="1">
      <c r="C260" s="2612"/>
      <c r="D260" s="2613"/>
      <c r="E260" s="2613"/>
      <c r="F260" s="2613"/>
      <c r="G260" s="2613"/>
      <c r="H260" s="2613"/>
      <c r="I260" s="2613"/>
      <c r="J260" s="2613"/>
      <c r="K260" s="2613"/>
      <c r="L260" s="2613"/>
      <c r="M260" s="2613"/>
      <c r="N260" s="2613"/>
      <c r="O260" s="2613"/>
      <c r="P260" s="2613"/>
      <c r="Q260" s="2613"/>
      <c r="R260" s="2613"/>
      <c r="S260" s="2614"/>
    </row>
    <row r="261" spans="3:19" ht="168" customHeight="1">
      <c r="C261" s="2615"/>
      <c r="D261" s="2616"/>
      <c r="E261" s="2616"/>
      <c r="F261" s="2616"/>
      <c r="G261" s="2616"/>
      <c r="H261" s="2616"/>
      <c r="I261" s="2616"/>
      <c r="J261" s="2616"/>
      <c r="K261" s="2616"/>
      <c r="L261" s="2616"/>
      <c r="M261" s="2616"/>
      <c r="N261" s="2616"/>
      <c r="O261" s="2616"/>
      <c r="P261" s="2616"/>
      <c r="Q261" s="2616"/>
      <c r="R261" s="2616"/>
      <c r="S261" s="2617"/>
    </row>
  </sheetData>
  <sheetProtection algorithmName="SHA-512" hashValue="j54lClzChOpc8j9MDPftSeGon6KY+YluYQMKq7VUxVon0mW7TgflmleKL9lPswNt907av387rfuCsPm0GQ9csw==" saltValue="mVGVYc34Hb0sLwvNa5USfA==" spinCount="100000" sheet="1" objects="1" scenarios="1" selectLockedCells="1"/>
  <mergeCells count="145">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E147:I147"/>
    <mergeCell ref="K147:L147"/>
    <mergeCell ref="N147:R147"/>
    <mergeCell ref="E149:J149"/>
    <mergeCell ref="K149:L149"/>
    <mergeCell ref="M149:R149"/>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G11:H11"/>
    <mergeCell ref="I11:J11"/>
    <mergeCell ref="L11:N11"/>
    <mergeCell ref="O11:S11"/>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pageSetUpPr fitToPage="1"/>
  </sheetPr>
  <dimension ref="B1:AI69"/>
  <sheetViews>
    <sheetView view="pageBreakPreview" topLeftCell="A46" zoomScale="60" zoomScaleNormal="85" zoomScalePageLayoutView="55" workbookViewId="0">
      <selection activeCell="C11" sqref="C11"/>
    </sheetView>
  </sheetViews>
  <sheetFormatPr baseColWidth="10" defaultRowHeight="15"/>
  <cols>
    <col min="1" max="1" width="9.7109375" style="2" customWidth="1"/>
    <col min="2" max="2" width="7.28515625" style="2" customWidth="1"/>
    <col min="3" max="3" width="5.7109375" style="179" customWidth="1"/>
    <col min="4" max="4" width="1.7109375" style="2" customWidth="1"/>
    <col min="5" max="5" width="19.42578125" style="2" customWidth="1"/>
    <col min="6" max="6" width="11.7109375" style="2" customWidth="1"/>
    <col min="7" max="7" width="1.7109375" style="2" customWidth="1"/>
    <col min="8" max="8" width="10.28515625" style="2" customWidth="1"/>
    <col min="9" max="9" width="10.42578125" style="2" customWidth="1"/>
    <col min="10" max="10" width="10.7109375" style="2" customWidth="1"/>
    <col min="11" max="11" width="5.7109375" style="180" customWidth="1"/>
    <col min="12" max="12" width="1.7109375" style="2" customWidth="1"/>
    <col min="13" max="13" width="11.7109375" style="2" customWidth="1"/>
    <col min="14" max="14" width="11.28515625" style="2" customWidth="1"/>
    <col min="15" max="15" width="3.42578125" style="2" customWidth="1"/>
    <col min="16" max="16" width="3.28515625" style="2" customWidth="1"/>
    <col min="17" max="17" width="12" style="2" customWidth="1"/>
    <col min="18" max="18" width="3.42578125" style="2" customWidth="1"/>
    <col min="19" max="19" width="4.42578125" style="2" customWidth="1"/>
    <col min="20" max="20" width="4.5703125" style="2" customWidth="1"/>
    <col min="21" max="21" width="6.5703125" style="2" customWidth="1"/>
    <col min="22" max="22" width="6.7109375" style="2" customWidth="1"/>
    <col min="23" max="23" width="10.7109375" style="2" customWidth="1"/>
    <col min="24" max="24" width="18" style="2" customWidth="1"/>
    <col min="25" max="25" width="11.42578125" style="2"/>
    <col min="26" max="26" width="9.7109375" style="2" customWidth="1"/>
    <col min="27" max="27" width="16.7109375" style="2" customWidth="1"/>
    <col min="28" max="33" width="11.42578125" style="2"/>
    <col min="34" max="35" width="0" style="2" hidden="1" customWidth="1"/>
    <col min="36" max="256" width="11.42578125" style="2"/>
    <col min="257" max="257" width="7.42578125" style="2" customWidth="1"/>
    <col min="258" max="258" width="10.7109375" style="2" customWidth="1"/>
    <col min="259" max="259" width="5.7109375" style="2" customWidth="1"/>
    <col min="260" max="260" width="1.7109375" style="2" customWidth="1"/>
    <col min="261" max="261" width="19.42578125" style="2" customWidth="1"/>
    <col min="262" max="262" width="11.7109375" style="2" customWidth="1"/>
    <col min="263" max="263" width="1.7109375" style="2" customWidth="1"/>
    <col min="264" max="264" width="10.28515625" style="2" customWidth="1"/>
    <col min="265" max="265" width="10.42578125" style="2" customWidth="1"/>
    <col min="266" max="266" width="10.7109375" style="2" customWidth="1"/>
    <col min="267" max="267" width="5.7109375" style="2" customWidth="1"/>
    <col min="268" max="268" width="1.7109375" style="2" customWidth="1"/>
    <col min="269" max="269" width="11.7109375" style="2" customWidth="1"/>
    <col min="270" max="270" width="11.28515625" style="2" customWidth="1"/>
    <col min="271" max="271" width="3.42578125" style="2" customWidth="1"/>
    <col min="272" max="272" width="3.28515625" style="2" customWidth="1"/>
    <col min="273" max="273" width="12" style="2" customWidth="1"/>
    <col min="274" max="274" width="3.42578125" style="2" customWidth="1"/>
    <col min="275" max="275" width="4.42578125" style="2" customWidth="1"/>
    <col min="276" max="276" width="4.5703125" style="2" customWidth="1"/>
    <col min="277" max="277" width="6.5703125" style="2" customWidth="1"/>
    <col min="278" max="278" width="6.7109375" style="2" customWidth="1"/>
    <col min="279" max="279" width="10.7109375" style="2" customWidth="1"/>
    <col min="280" max="280" width="18" style="2" customWidth="1"/>
    <col min="281" max="281" width="11.42578125" style="2"/>
    <col min="282" max="282" width="9.7109375" style="2" customWidth="1"/>
    <col min="283" max="283" width="16.7109375" style="2" customWidth="1"/>
    <col min="284" max="289" width="11.42578125" style="2"/>
    <col min="290" max="291" width="0" style="2" hidden="1" customWidth="1"/>
    <col min="292" max="512" width="11.42578125" style="2"/>
    <col min="513" max="513" width="7.42578125" style="2" customWidth="1"/>
    <col min="514" max="514" width="10.7109375" style="2" customWidth="1"/>
    <col min="515" max="515" width="5.7109375" style="2" customWidth="1"/>
    <col min="516" max="516" width="1.7109375" style="2" customWidth="1"/>
    <col min="517" max="517" width="19.42578125" style="2" customWidth="1"/>
    <col min="518" max="518" width="11.7109375" style="2" customWidth="1"/>
    <col min="519" max="519" width="1.7109375" style="2" customWidth="1"/>
    <col min="520" max="520" width="10.28515625" style="2" customWidth="1"/>
    <col min="521" max="521" width="10.42578125" style="2" customWidth="1"/>
    <col min="522" max="522" width="10.7109375" style="2" customWidth="1"/>
    <col min="523" max="523" width="5.7109375" style="2" customWidth="1"/>
    <col min="524" max="524" width="1.7109375" style="2" customWidth="1"/>
    <col min="525" max="525" width="11.7109375" style="2" customWidth="1"/>
    <col min="526" max="526" width="11.28515625" style="2" customWidth="1"/>
    <col min="527" max="527" width="3.42578125" style="2" customWidth="1"/>
    <col min="528" max="528" width="3.28515625" style="2" customWidth="1"/>
    <col min="529" max="529" width="12" style="2" customWidth="1"/>
    <col min="530" max="530" width="3.42578125" style="2" customWidth="1"/>
    <col min="531" max="531" width="4.42578125" style="2" customWidth="1"/>
    <col min="532" max="532" width="4.5703125" style="2" customWidth="1"/>
    <col min="533" max="533" width="6.5703125" style="2" customWidth="1"/>
    <col min="534" max="534" width="6.7109375" style="2" customWidth="1"/>
    <col min="535" max="535" width="10.7109375" style="2" customWidth="1"/>
    <col min="536" max="536" width="18" style="2" customWidth="1"/>
    <col min="537" max="537" width="11.42578125" style="2"/>
    <col min="538" max="538" width="9.7109375" style="2" customWidth="1"/>
    <col min="539" max="539" width="16.7109375" style="2" customWidth="1"/>
    <col min="540" max="545" width="11.42578125" style="2"/>
    <col min="546" max="547" width="0" style="2" hidden="1" customWidth="1"/>
    <col min="548" max="768" width="11.42578125" style="2"/>
    <col min="769" max="769" width="7.42578125" style="2" customWidth="1"/>
    <col min="770" max="770" width="10.7109375" style="2" customWidth="1"/>
    <col min="771" max="771" width="5.7109375" style="2" customWidth="1"/>
    <col min="772" max="772" width="1.7109375" style="2" customWidth="1"/>
    <col min="773" max="773" width="19.42578125" style="2" customWidth="1"/>
    <col min="774" max="774" width="11.7109375" style="2" customWidth="1"/>
    <col min="775" max="775" width="1.7109375" style="2" customWidth="1"/>
    <col min="776" max="776" width="10.28515625" style="2" customWidth="1"/>
    <col min="777" max="777" width="10.42578125" style="2" customWidth="1"/>
    <col min="778" max="778" width="10.7109375" style="2" customWidth="1"/>
    <col min="779" max="779" width="5.7109375" style="2" customWidth="1"/>
    <col min="780" max="780" width="1.7109375" style="2" customWidth="1"/>
    <col min="781" max="781" width="11.7109375" style="2" customWidth="1"/>
    <col min="782" max="782" width="11.28515625" style="2" customWidth="1"/>
    <col min="783" max="783" width="3.42578125" style="2" customWidth="1"/>
    <col min="784" max="784" width="3.28515625" style="2" customWidth="1"/>
    <col min="785" max="785" width="12" style="2" customWidth="1"/>
    <col min="786" max="786" width="3.42578125" style="2" customWidth="1"/>
    <col min="787" max="787" width="4.42578125" style="2" customWidth="1"/>
    <col min="788" max="788" width="4.5703125" style="2" customWidth="1"/>
    <col min="789" max="789" width="6.5703125" style="2" customWidth="1"/>
    <col min="790" max="790" width="6.7109375" style="2" customWidth="1"/>
    <col min="791" max="791" width="10.7109375" style="2" customWidth="1"/>
    <col min="792" max="792" width="18" style="2" customWidth="1"/>
    <col min="793" max="793" width="11.42578125" style="2"/>
    <col min="794" max="794" width="9.7109375" style="2" customWidth="1"/>
    <col min="795" max="795" width="16.7109375" style="2" customWidth="1"/>
    <col min="796" max="801" width="11.42578125" style="2"/>
    <col min="802" max="803" width="0" style="2" hidden="1" customWidth="1"/>
    <col min="804" max="1024" width="11.42578125" style="2"/>
    <col min="1025" max="1025" width="7.42578125" style="2" customWidth="1"/>
    <col min="1026" max="1026" width="10.7109375" style="2" customWidth="1"/>
    <col min="1027" max="1027" width="5.7109375" style="2" customWidth="1"/>
    <col min="1028" max="1028" width="1.7109375" style="2" customWidth="1"/>
    <col min="1029" max="1029" width="19.42578125" style="2" customWidth="1"/>
    <col min="1030" max="1030" width="11.7109375" style="2" customWidth="1"/>
    <col min="1031" max="1031" width="1.7109375" style="2" customWidth="1"/>
    <col min="1032" max="1032" width="10.28515625" style="2" customWidth="1"/>
    <col min="1033" max="1033" width="10.42578125" style="2" customWidth="1"/>
    <col min="1034" max="1034" width="10.7109375" style="2" customWidth="1"/>
    <col min="1035" max="1035" width="5.7109375" style="2" customWidth="1"/>
    <col min="1036" max="1036" width="1.7109375" style="2" customWidth="1"/>
    <col min="1037" max="1037" width="11.7109375" style="2" customWidth="1"/>
    <col min="1038" max="1038" width="11.28515625" style="2" customWidth="1"/>
    <col min="1039" max="1039" width="3.42578125" style="2" customWidth="1"/>
    <col min="1040" max="1040" width="3.28515625" style="2" customWidth="1"/>
    <col min="1041" max="1041" width="12" style="2" customWidth="1"/>
    <col min="1042" max="1042" width="3.42578125" style="2" customWidth="1"/>
    <col min="1043" max="1043" width="4.42578125" style="2" customWidth="1"/>
    <col min="1044" max="1044" width="4.5703125" style="2" customWidth="1"/>
    <col min="1045" max="1045" width="6.5703125" style="2" customWidth="1"/>
    <col min="1046" max="1046" width="6.7109375" style="2" customWidth="1"/>
    <col min="1047" max="1047" width="10.7109375" style="2" customWidth="1"/>
    <col min="1048" max="1048" width="18" style="2" customWidth="1"/>
    <col min="1049" max="1049" width="11.42578125" style="2"/>
    <col min="1050" max="1050" width="9.7109375" style="2" customWidth="1"/>
    <col min="1051" max="1051" width="16.7109375" style="2" customWidth="1"/>
    <col min="1052" max="1057" width="11.42578125" style="2"/>
    <col min="1058" max="1059" width="0" style="2" hidden="1" customWidth="1"/>
    <col min="1060" max="1280" width="11.42578125" style="2"/>
    <col min="1281" max="1281" width="7.42578125" style="2" customWidth="1"/>
    <col min="1282" max="1282" width="10.7109375" style="2" customWidth="1"/>
    <col min="1283" max="1283" width="5.7109375" style="2" customWidth="1"/>
    <col min="1284" max="1284" width="1.7109375" style="2" customWidth="1"/>
    <col min="1285" max="1285" width="19.42578125" style="2" customWidth="1"/>
    <col min="1286" max="1286" width="11.7109375" style="2" customWidth="1"/>
    <col min="1287" max="1287" width="1.7109375" style="2" customWidth="1"/>
    <col min="1288" max="1288" width="10.28515625" style="2" customWidth="1"/>
    <col min="1289" max="1289" width="10.42578125" style="2" customWidth="1"/>
    <col min="1290" max="1290" width="10.7109375" style="2" customWidth="1"/>
    <col min="1291" max="1291" width="5.7109375" style="2" customWidth="1"/>
    <col min="1292" max="1292" width="1.7109375" style="2" customWidth="1"/>
    <col min="1293" max="1293" width="11.7109375" style="2" customWidth="1"/>
    <col min="1294" max="1294" width="11.28515625" style="2" customWidth="1"/>
    <col min="1295" max="1295" width="3.42578125" style="2" customWidth="1"/>
    <col min="1296" max="1296" width="3.28515625" style="2" customWidth="1"/>
    <col min="1297" max="1297" width="12" style="2" customWidth="1"/>
    <col min="1298" max="1298" width="3.42578125" style="2" customWidth="1"/>
    <col min="1299" max="1299" width="4.42578125" style="2" customWidth="1"/>
    <col min="1300" max="1300" width="4.5703125" style="2" customWidth="1"/>
    <col min="1301" max="1301" width="6.5703125" style="2" customWidth="1"/>
    <col min="1302" max="1302" width="6.7109375" style="2" customWidth="1"/>
    <col min="1303" max="1303" width="10.7109375" style="2" customWidth="1"/>
    <col min="1304" max="1304" width="18" style="2" customWidth="1"/>
    <col min="1305" max="1305" width="11.42578125" style="2"/>
    <col min="1306" max="1306" width="9.7109375" style="2" customWidth="1"/>
    <col min="1307" max="1307" width="16.7109375" style="2" customWidth="1"/>
    <col min="1308" max="1313" width="11.42578125" style="2"/>
    <col min="1314" max="1315" width="0" style="2" hidden="1" customWidth="1"/>
    <col min="1316" max="1536" width="11.42578125" style="2"/>
    <col min="1537" max="1537" width="7.42578125" style="2" customWidth="1"/>
    <col min="1538" max="1538" width="10.7109375" style="2" customWidth="1"/>
    <col min="1539" max="1539" width="5.7109375" style="2" customWidth="1"/>
    <col min="1540" max="1540" width="1.7109375" style="2" customWidth="1"/>
    <col min="1541" max="1541" width="19.42578125" style="2" customWidth="1"/>
    <col min="1542" max="1542" width="11.7109375" style="2" customWidth="1"/>
    <col min="1543" max="1543" width="1.7109375" style="2" customWidth="1"/>
    <col min="1544" max="1544" width="10.28515625" style="2" customWidth="1"/>
    <col min="1545" max="1545" width="10.42578125" style="2" customWidth="1"/>
    <col min="1546" max="1546" width="10.7109375" style="2" customWidth="1"/>
    <col min="1547" max="1547" width="5.7109375" style="2" customWidth="1"/>
    <col min="1548" max="1548" width="1.7109375" style="2" customWidth="1"/>
    <col min="1549" max="1549" width="11.7109375" style="2" customWidth="1"/>
    <col min="1550" max="1550" width="11.28515625" style="2" customWidth="1"/>
    <col min="1551" max="1551" width="3.42578125" style="2" customWidth="1"/>
    <col min="1552" max="1552" width="3.28515625" style="2" customWidth="1"/>
    <col min="1553" max="1553" width="12" style="2" customWidth="1"/>
    <col min="1554" max="1554" width="3.42578125" style="2" customWidth="1"/>
    <col min="1555" max="1555" width="4.42578125" style="2" customWidth="1"/>
    <col min="1556" max="1556" width="4.5703125" style="2" customWidth="1"/>
    <col min="1557" max="1557" width="6.5703125" style="2" customWidth="1"/>
    <col min="1558" max="1558" width="6.7109375" style="2" customWidth="1"/>
    <col min="1559" max="1559" width="10.7109375" style="2" customWidth="1"/>
    <col min="1560" max="1560" width="18" style="2" customWidth="1"/>
    <col min="1561" max="1561" width="11.42578125" style="2"/>
    <col min="1562" max="1562" width="9.7109375" style="2" customWidth="1"/>
    <col min="1563" max="1563" width="16.7109375" style="2" customWidth="1"/>
    <col min="1564" max="1569" width="11.42578125" style="2"/>
    <col min="1570" max="1571" width="0" style="2" hidden="1" customWidth="1"/>
    <col min="1572" max="1792" width="11.42578125" style="2"/>
    <col min="1793" max="1793" width="7.42578125" style="2" customWidth="1"/>
    <col min="1794" max="1794" width="10.7109375" style="2" customWidth="1"/>
    <col min="1795" max="1795" width="5.7109375" style="2" customWidth="1"/>
    <col min="1796" max="1796" width="1.7109375" style="2" customWidth="1"/>
    <col min="1797" max="1797" width="19.42578125" style="2" customWidth="1"/>
    <col min="1798" max="1798" width="11.7109375" style="2" customWidth="1"/>
    <col min="1799" max="1799" width="1.7109375" style="2" customWidth="1"/>
    <col min="1800" max="1800" width="10.28515625" style="2" customWidth="1"/>
    <col min="1801" max="1801" width="10.42578125" style="2" customWidth="1"/>
    <col min="1802" max="1802" width="10.7109375" style="2" customWidth="1"/>
    <col min="1803" max="1803" width="5.7109375" style="2" customWidth="1"/>
    <col min="1804" max="1804" width="1.7109375" style="2" customWidth="1"/>
    <col min="1805" max="1805" width="11.7109375" style="2" customWidth="1"/>
    <col min="1806" max="1806" width="11.28515625" style="2" customWidth="1"/>
    <col min="1807" max="1807" width="3.42578125" style="2" customWidth="1"/>
    <col min="1808" max="1808" width="3.28515625" style="2" customWidth="1"/>
    <col min="1809" max="1809" width="12" style="2" customWidth="1"/>
    <col min="1810" max="1810" width="3.42578125" style="2" customWidth="1"/>
    <col min="1811" max="1811" width="4.42578125" style="2" customWidth="1"/>
    <col min="1812" max="1812" width="4.5703125" style="2" customWidth="1"/>
    <col min="1813" max="1813" width="6.5703125" style="2" customWidth="1"/>
    <col min="1814" max="1814" width="6.7109375" style="2" customWidth="1"/>
    <col min="1815" max="1815" width="10.7109375" style="2" customWidth="1"/>
    <col min="1816" max="1816" width="18" style="2" customWidth="1"/>
    <col min="1817" max="1817" width="11.42578125" style="2"/>
    <col min="1818" max="1818" width="9.7109375" style="2" customWidth="1"/>
    <col min="1819" max="1819" width="16.7109375" style="2" customWidth="1"/>
    <col min="1820" max="1825" width="11.42578125" style="2"/>
    <col min="1826" max="1827" width="0" style="2" hidden="1" customWidth="1"/>
    <col min="1828" max="2048" width="11.42578125" style="2"/>
    <col min="2049" max="2049" width="7.42578125" style="2" customWidth="1"/>
    <col min="2050" max="2050" width="10.7109375" style="2" customWidth="1"/>
    <col min="2051" max="2051" width="5.7109375" style="2" customWidth="1"/>
    <col min="2052" max="2052" width="1.7109375" style="2" customWidth="1"/>
    <col min="2053" max="2053" width="19.42578125" style="2" customWidth="1"/>
    <col min="2054" max="2054" width="11.7109375" style="2" customWidth="1"/>
    <col min="2055" max="2055" width="1.7109375" style="2" customWidth="1"/>
    <col min="2056" max="2056" width="10.28515625" style="2" customWidth="1"/>
    <col min="2057" max="2057" width="10.42578125" style="2" customWidth="1"/>
    <col min="2058" max="2058" width="10.7109375" style="2" customWidth="1"/>
    <col min="2059" max="2059" width="5.7109375" style="2" customWidth="1"/>
    <col min="2060" max="2060" width="1.7109375" style="2" customWidth="1"/>
    <col min="2061" max="2061" width="11.7109375" style="2" customWidth="1"/>
    <col min="2062" max="2062" width="11.28515625" style="2" customWidth="1"/>
    <col min="2063" max="2063" width="3.42578125" style="2" customWidth="1"/>
    <col min="2064" max="2064" width="3.28515625" style="2" customWidth="1"/>
    <col min="2065" max="2065" width="12" style="2" customWidth="1"/>
    <col min="2066" max="2066" width="3.42578125" style="2" customWidth="1"/>
    <col min="2067" max="2067" width="4.42578125" style="2" customWidth="1"/>
    <col min="2068" max="2068" width="4.5703125" style="2" customWidth="1"/>
    <col min="2069" max="2069" width="6.5703125" style="2" customWidth="1"/>
    <col min="2070" max="2070" width="6.7109375" style="2" customWidth="1"/>
    <col min="2071" max="2071" width="10.7109375" style="2" customWidth="1"/>
    <col min="2072" max="2072" width="18" style="2" customWidth="1"/>
    <col min="2073" max="2073" width="11.42578125" style="2"/>
    <col min="2074" max="2074" width="9.7109375" style="2" customWidth="1"/>
    <col min="2075" max="2075" width="16.7109375" style="2" customWidth="1"/>
    <col min="2076" max="2081" width="11.42578125" style="2"/>
    <col min="2082" max="2083" width="0" style="2" hidden="1" customWidth="1"/>
    <col min="2084" max="2304" width="11.42578125" style="2"/>
    <col min="2305" max="2305" width="7.42578125" style="2" customWidth="1"/>
    <col min="2306" max="2306" width="10.7109375" style="2" customWidth="1"/>
    <col min="2307" max="2307" width="5.7109375" style="2" customWidth="1"/>
    <col min="2308" max="2308" width="1.7109375" style="2" customWidth="1"/>
    <col min="2309" max="2309" width="19.42578125" style="2" customWidth="1"/>
    <col min="2310" max="2310" width="11.7109375" style="2" customWidth="1"/>
    <col min="2311" max="2311" width="1.7109375" style="2" customWidth="1"/>
    <col min="2312" max="2312" width="10.28515625" style="2" customWidth="1"/>
    <col min="2313" max="2313" width="10.42578125" style="2" customWidth="1"/>
    <col min="2314" max="2314" width="10.7109375" style="2" customWidth="1"/>
    <col min="2315" max="2315" width="5.7109375" style="2" customWidth="1"/>
    <col min="2316" max="2316" width="1.7109375" style="2" customWidth="1"/>
    <col min="2317" max="2317" width="11.7109375" style="2" customWidth="1"/>
    <col min="2318" max="2318" width="11.28515625" style="2" customWidth="1"/>
    <col min="2319" max="2319" width="3.42578125" style="2" customWidth="1"/>
    <col min="2320" max="2320" width="3.28515625" style="2" customWidth="1"/>
    <col min="2321" max="2321" width="12" style="2" customWidth="1"/>
    <col min="2322" max="2322" width="3.42578125" style="2" customWidth="1"/>
    <col min="2323" max="2323" width="4.42578125" style="2" customWidth="1"/>
    <col min="2324" max="2324" width="4.5703125" style="2" customWidth="1"/>
    <col min="2325" max="2325" width="6.5703125" style="2" customWidth="1"/>
    <col min="2326" max="2326" width="6.7109375" style="2" customWidth="1"/>
    <col min="2327" max="2327" width="10.7109375" style="2" customWidth="1"/>
    <col min="2328" max="2328" width="18" style="2" customWidth="1"/>
    <col min="2329" max="2329" width="11.42578125" style="2"/>
    <col min="2330" max="2330" width="9.7109375" style="2" customWidth="1"/>
    <col min="2331" max="2331" width="16.7109375" style="2" customWidth="1"/>
    <col min="2332" max="2337" width="11.42578125" style="2"/>
    <col min="2338" max="2339" width="0" style="2" hidden="1" customWidth="1"/>
    <col min="2340" max="2560" width="11.42578125" style="2"/>
    <col min="2561" max="2561" width="7.42578125" style="2" customWidth="1"/>
    <col min="2562" max="2562" width="10.7109375" style="2" customWidth="1"/>
    <col min="2563" max="2563" width="5.7109375" style="2" customWidth="1"/>
    <col min="2564" max="2564" width="1.7109375" style="2" customWidth="1"/>
    <col min="2565" max="2565" width="19.42578125" style="2" customWidth="1"/>
    <col min="2566" max="2566" width="11.7109375" style="2" customWidth="1"/>
    <col min="2567" max="2567" width="1.7109375" style="2" customWidth="1"/>
    <col min="2568" max="2568" width="10.28515625" style="2" customWidth="1"/>
    <col min="2569" max="2569" width="10.42578125" style="2" customWidth="1"/>
    <col min="2570" max="2570" width="10.7109375" style="2" customWidth="1"/>
    <col min="2571" max="2571" width="5.7109375" style="2" customWidth="1"/>
    <col min="2572" max="2572" width="1.7109375" style="2" customWidth="1"/>
    <col min="2573" max="2573" width="11.7109375" style="2" customWidth="1"/>
    <col min="2574" max="2574" width="11.28515625" style="2" customWidth="1"/>
    <col min="2575" max="2575" width="3.42578125" style="2" customWidth="1"/>
    <col min="2576" max="2576" width="3.28515625" style="2" customWidth="1"/>
    <col min="2577" max="2577" width="12" style="2" customWidth="1"/>
    <col min="2578" max="2578" width="3.42578125" style="2" customWidth="1"/>
    <col min="2579" max="2579" width="4.42578125" style="2" customWidth="1"/>
    <col min="2580" max="2580" width="4.5703125" style="2" customWidth="1"/>
    <col min="2581" max="2581" width="6.5703125" style="2" customWidth="1"/>
    <col min="2582" max="2582" width="6.7109375" style="2" customWidth="1"/>
    <col min="2583" max="2583" width="10.7109375" style="2" customWidth="1"/>
    <col min="2584" max="2584" width="18" style="2" customWidth="1"/>
    <col min="2585" max="2585" width="11.42578125" style="2"/>
    <col min="2586" max="2586" width="9.7109375" style="2" customWidth="1"/>
    <col min="2587" max="2587" width="16.7109375" style="2" customWidth="1"/>
    <col min="2588" max="2593" width="11.42578125" style="2"/>
    <col min="2594" max="2595" width="0" style="2" hidden="1" customWidth="1"/>
    <col min="2596" max="2816" width="11.42578125" style="2"/>
    <col min="2817" max="2817" width="7.42578125" style="2" customWidth="1"/>
    <col min="2818" max="2818" width="10.7109375" style="2" customWidth="1"/>
    <col min="2819" max="2819" width="5.7109375" style="2" customWidth="1"/>
    <col min="2820" max="2820" width="1.7109375" style="2" customWidth="1"/>
    <col min="2821" max="2821" width="19.42578125" style="2" customWidth="1"/>
    <col min="2822" max="2822" width="11.7109375" style="2" customWidth="1"/>
    <col min="2823" max="2823" width="1.7109375" style="2" customWidth="1"/>
    <col min="2824" max="2824" width="10.28515625" style="2" customWidth="1"/>
    <col min="2825" max="2825" width="10.42578125" style="2" customWidth="1"/>
    <col min="2826" max="2826" width="10.7109375" style="2" customWidth="1"/>
    <col min="2827" max="2827" width="5.7109375" style="2" customWidth="1"/>
    <col min="2828" max="2828" width="1.7109375" style="2" customWidth="1"/>
    <col min="2829" max="2829" width="11.7109375" style="2" customWidth="1"/>
    <col min="2830" max="2830" width="11.28515625" style="2" customWidth="1"/>
    <col min="2831" max="2831" width="3.42578125" style="2" customWidth="1"/>
    <col min="2832" max="2832" width="3.28515625" style="2" customWidth="1"/>
    <col min="2833" max="2833" width="12" style="2" customWidth="1"/>
    <col min="2834" max="2834" width="3.42578125" style="2" customWidth="1"/>
    <col min="2835" max="2835" width="4.42578125" style="2" customWidth="1"/>
    <col min="2836" max="2836" width="4.5703125" style="2" customWidth="1"/>
    <col min="2837" max="2837" width="6.5703125" style="2" customWidth="1"/>
    <col min="2838" max="2838" width="6.7109375" style="2" customWidth="1"/>
    <col min="2839" max="2839" width="10.7109375" style="2" customWidth="1"/>
    <col min="2840" max="2840" width="18" style="2" customWidth="1"/>
    <col min="2841" max="2841" width="11.42578125" style="2"/>
    <col min="2842" max="2842" width="9.7109375" style="2" customWidth="1"/>
    <col min="2843" max="2843" width="16.7109375" style="2" customWidth="1"/>
    <col min="2844" max="2849" width="11.42578125" style="2"/>
    <col min="2850" max="2851" width="0" style="2" hidden="1" customWidth="1"/>
    <col min="2852" max="3072" width="11.42578125" style="2"/>
    <col min="3073" max="3073" width="7.42578125" style="2" customWidth="1"/>
    <col min="3074" max="3074" width="10.7109375" style="2" customWidth="1"/>
    <col min="3075" max="3075" width="5.7109375" style="2" customWidth="1"/>
    <col min="3076" max="3076" width="1.7109375" style="2" customWidth="1"/>
    <col min="3077" max="3077" width="19.42578125" style="2" customWidth="1"/>
    <col min="3078" max="3078" width="11.7109375" style="2" customWidth="1"/>
    <col min="3079" max="3079" width="1.7109375" style="2" customWidth="1"/>
    <col min="3080" max="3080" width="10.28515625" style="2" customWidth="1"/>
    <col min="3081" max="3081" width="10.42578125" style="2" customWidth="1"/>
    <col min="3082" max="3082" width="10.7109375" style="2" customWidth="1"/>
    <col min="3083" max="3083" width="5.7109375" style="2" customWidth="1"/>
    <col min="3084" max="3084" width="1.7109375" style="2" customWidth="1"/>
    <col min="3085" max="3085" width="11.7109375" style="2" customWidth="1"/>
    <col min="3086" max="3086" width="11.28515625" style="2" customWidth="1"/>
    <col min="3087" max="3087" width="3.42578125" style="2" customWidth="1"/>
    <col min="3088" max="3088" width="3.28515625" style="2" customWidth="1"/>
    <col min="3089" max="3089" width="12" style="2" customWidth="1"/>
    <col min="3090" max="3090" width="3.42578125" style="2" customWidth="1"/>
    <col min="3091" max="3091" width="4.42578125" style="2" customWidth="1"/>
    <col min="3092" max="3092" width="4.5703125" style="2" customWidth="1"/>
    <col min="3093" max="3093" width="6.5703125" style="2" customWidth="1"/>
    <col min="3094" max="3094" width="6.7109375" style="2" customWidth="1"/>
    <col min="3095" max="3095" width="10.7109375" style="2" customWidth="1"/>
    <col min="3096" max="3096" width="18" style="2" customWidth="1"/>
    <col min="3097" max="3097" width="11.42578125" style="2"/>
    <col min="3098" max="3098" width="9.7109375" style="2" customWidth="1"/>
    <col min="3099" max="3099" width="16.7109375" style="2" customWidth="1"/>
    <col min="3100" max="3105" width="11.42578125" style="2"/>
    <col min="3106" max="3107" width="0" style="2" hidden="1" customWidth="1"/>
    <col min="3108" max="3328" width="11.42578125" style="2"/>
    <col min="3329" max="3329" width="7.42578125" style="2" customWidth="1"/>
    <col min="3330" max="3330" width="10.7109375" style="2" customWidth="1"/>
    <col min="3331" max="3331" width="5.7109375" style="2" customWidth="1"/>
    <col min="3332" max="3332" width="1.7109375" style="2" customWidth="1"/>
    <col min="3333" max="3333" width="19.42578125" style="2" customWidth="1"/>
    <col min="3334" max="3334" width="11.7109375" style="2" customWidth="1"/>
    <col min="3335" max="3335" width="1.7109375" style="2" customWidth="1"/>
    <col min="3336" max="3336" width="10.28515625" style="2" customWidth="1"/>
    <col min="3337" max="3337" width="10.42578125" style="2" customWidth="1"/>
    <col min="3338" max="3338" width="10.7109375" style="2" customWidth="1"/>
    <col min="3339" max="3339" width="5.7109375" style="2" customWidth="1"/>
    <col min="3340" max="3340" width="1.7109375" style="2" customWidth="1"/>
    <col min="3341" max="3341" width="11.7109375" style="2" customWidth="1"/>
    <col min="3342" max="3342" width="11.28515625" style="2" customWidth="1"/>
    <col min="3343" max="3343" width="3.42578125" style="2" customWidth="1"/>
    <col min="3344" max="3344" width="3.28515625" style="2" customWidth="1"/>
    <col min="3345" max="3345" width="12" style="2" customWidth="1"/>
    <col min="3346" max="3346" width="3.42578125" style="2" customWidth="1"/>
    <col min="3347" max="3347" width="4.42578125" style="2" customWidth="1"/>
    <col min="3348" max="3348" width="4.5703125" style="2" customWidth="1"/>
    <col min="3349" max="3349" width="6.5703125" style="2" customWidth="1"/>
    <col min="3350" max="3350" width="6.7109375" style="2" customWidth="1"/>
    <col min="3351" max="3351" width="10.7109375" style="2" customWidth="1"/>
    <col min="3352" max="3352" width="18" style="2" customWidth="1"/>
    <col min="3353" max="3353" width="11.42578125" style="2"/>
    <col min="3354" max="3354" width="9.7109375" style="2" customWidth="1"/>
    <col min="3355" max="3355" width="16.7109375" style="2" customWidth="1"/>
    <col min="3356" max="3361" width="11.42578125" style="2"/>
    <col min="3362" max="3363" width="0" style="2" hidden="1" customWidth="1"/>
    <col min="3364" max="3584" width="11.42578125" style="2"/>
    <col min="3585" max="3585" width="7.42578125" style="2" customWidth="1"/>
    <col min="3586" max="3586" width="10.7109375" style="2" customWidth="1"/>
    <col min="3587" max="3587" width="5.7109375" style="2" customWidth="1"/>
    <col min="3588" max="3588" width="1.7109375" style="2" customWidth="1"/>
    <col min="3589" max="3589" width="19.42578125" style="2" customWidth="1"/>
    <col min="3590" max="3590" width="11.7109375" style="2" customWidth="1"/>
    <col min="3591" max="3591" width="1.7109375" style="2" customWidth="1"/>
    <col min="3592" max="3592" width="10.28515625" style="2" customWidth="1"/>
    <col min="3593" max="3593" width="10.42578125" style="2" customWidth="1"/>
    <col min="3594" max="3594" width="10.7109375" style="2" customWidth="1"/>
    <col min="3595" max="3595" width="5.7109375" style="2" customWidth="1"/>
    <col min="3596" max="3596" width="1.7109375" style="2" customWidth="1"/>
    <col min="3597" max="3597" width="11.7109375" style="2" customWidth="1"/>
    <col min="3598" max="3598" width="11.28515625" style="2" customWidth="1"/>
    <col min="3599" max="3599" width="3.42578125" style="2" customWidth="1"/>
    <col min="3600" max="3600" width="3.28515625" style="2" customWidth="1"/>
    <col min="3601" max="3601" width="12" style="2" customWidth="1"/>
    <col min="3602" max="3602" width="3.42578125" style="2" customWidth="1"/>
    <col min="3603" max="3603" width="4.42578125" style="2" customWidth="1"/>
    <col min="3604" max="3604" width="4.5703125" style="2" customWidth="1"/>
    <col min="3605" max="3605" width="6.5703125" style="2" customWidth="1"/>
    <col min="3606" max="3606" width="6.7109375" style="2" customWidth="1"/>
    <col min="3607" max="3607" width="10.7109375" style="2" customWidth="1"/>
    <col min="3608" max="3608" width="18" style="2" customWidth="1"/>
    <col min="3609" max="3609" width="11.42578125" style="2"/>
    <col min="3610" max="3610" width="9.7109375" style="2" customWidth="1"/>
    <col min="3611" max="3611" width="16.7109375" style="2" customWidth="1"/>
    <col min="3612" max="3617" width="11.42578125" style="2"/>
    <col min="3618" max="3619" width="0" style="2" hidden="1" customWidth="1"/>
    <col min="3620" max="3840" width="11.42578125" style="2"/>
    <col min="3841" max="3841" width="7.42578125" style="2" customWidth="1"/>
    <col min="3842" max="3842" width="10.7109375" style="2" customWidth="1"/>
    <col min="3843" max="3843" width="5.7109375" style="2" customWidth="1"/>
    <col min="3844" max="3844" width="1.7109375" style="2" customWidth="1"/>
    <col min="3845" max="3845" width="19.42578125" style="2" customWidth="1"/>
    <col min="3846" max="3846" width="11.7109375" style="2" customWidth="1"/>
    <col min="3847" max="3847" width="1.7109375" style="2" customWidth="1"/>
    <col min="3848" max="3848" width="10.28515625" style="2" customWidth="1"/>
    <col min="3849" max="3849" width="10.42578125" style="2" customWidth="1"/>
    <col min="3850" max="3850" width="10.7109375" style="2" customWidth="1"/>
    <col min="3851" max="3851" width="5.7109375" style="2" customWidth="1"/>
    <col min="3852" max="3852" width="1.7109375" style="2" customWidth="1"/>
    <col min="3853" max="3853" width="11.7109375" style="2" customWidth="1"/>
    <col min="3854" max="3854" width="11.28515625" style="2" customWidth="1"/>
    <col min="3855" max="3855" width="3.42578125" style="2" customWidth="1"/>
    <col min="3856" max="3856" width="3.28515625" style="2" customWidth="1"/>
    <col min="3857" max="3857" width="12" style="2" customWidth="1"/>
    <col min="3858" max="3858" width="3.42578125" style="2" customWidth="1"/>
    <col min="3859" max="3859" width="4.42578125" style="2" customWidth="1"/>
    <col min="3860" max="3860" width="4.5703125" style="2" customWidth="1"/>
    <col min="3861" max="3861" width="6.5703125" style="2" customWidth="1"/>
    <col min="3862" max="3862" width="6.7109375" style="2" customWidth="1"/>
    <col min="3863" max="3863" width="10.7109375" style="2" customWidth="1"/>
    <col min="3864" max="3864" width="18" style="2" customWidth="1"/>
    <col min="3865" max="3865" width="11.42578125" style="2"/>
    <col min="3866" max="3866" width="9.7109375" style="2" customWidth="1"/>
    <col min="3867" max="3867" width="16.7109375" style="2" customWidth="1"/>
    <col min="3868" max="3873" width="11.42578125" style="2"/>
    <col min="3874" max="3875" width="0" style="2" hidden="1" customWidth="1"/>
    <col min="3876" max="4096" width="11.42578125" style="2"/>
    <col min="4097" max="4097" width="7.42578125" style="2" customWidth="1"/>
    <col min="4098" max="4098" width="10.7109375" style="2" customWidth="1"/>
    <col min="4099" max="4099" width="5.7109375" style="2" customWidth="1"/>
    <col min="4100" max="4100" width="1.7109375" style="2" customWidth="1"/>
    <col min="4101" max="4101" width="19.42578125" style="2" customWidth="1"/>
    <col min="4102" max="4102" width="11.7109375" style="2" customWidth="1"/>
    <col min="4103" max="4103" width="1.7109375" style="2" customWidth="1"/>
    <col min="4104" max="4104" width="10.28515625" style="2" customWidth="1"/>
    <col min="4105" max="4105" width="10.42578125" style="2" customWidth="1"/>
    <col min="4106" max="4106" width="10.7109375" style="2" customWidth="1"/>
    <col min="4107" max="4107" width="5.7109375" style="2" customWidth="1"/>
    <col min="4108" max="4108" width="1.7109375" style="2" customWidth="1"/>
    <col min="4109" max="4109" width="11.7109375" style="2" customWidth="1"/>
    <col min="4110" max="4110" width="11.28515625" style="2" customWidth="1"/>
    <col min="4111" max="4111" width="3.42578125" style="2" customWidth="1"/>
    <col min="4112" max="4112" width="3.28515625" style="2" customWidth="1"/>
    <col min="4113" max="4113" width="12" style="2" customWidth="1"/>
    <col min="4114" max="4114" width="3.42578125" style="2" customWidth="1"/>
    <col min="4115" max="4115" width="4.42578125" style="2" customWidth="1"/>
    <col min="4116" max="4116" width="4.5703125" style="2" customWidth="1"/>
    <col min="4117" max="4117" width="6.5703125" style="2" customWidth="1"/>
    <col min="4118" max="4118" width="6.7109375" style="2" customWidth="1"/>
    <col min="4119" max="4119" width="10.7109375" style="2" customWidth="1"/>
    <col min="4120" max="4120" width="18" style="2" customWidth="1"/>
    <col min="4121" max="4121" width="11.42578125" style="2"/>
    <col min="4122" max="4122" width="9.7109375" style="2" customWidth="1"/>
    <col min="4123" max="4123" width="16.7109375" style="2" customWidth="1"/>
    <col min="4124" max="4129" width="11.42578125" style="2"/>
    <col min="4130" max="4131" width="0" style="2" hidden="1" customWidth="1"/>
    <col min="4132" max="4352" width="11.42578125" style="2"/>
    <col min="4353" max="4353" width="7.42578125" style="2" customWidth="1"/>
    <col min="4354" max="4354" width="10.7109375" style="2" customWidth="1"/>
    <col min="4355" max="4355" width="5.7109375" style="2" customWidth="1"/>
    <col min="4356" max="4356" width="1.7109375" style="2" customWidth="1"/>
    <col min="4357" max="4357" width="19.42578125" style="2" customWidth="1"/>
    <col min="4358" max="4358" width="11.7109375" style="2" customWidth="1"/>
    <col min="4359" max="4359" width="1.7109375" style="2" customWidth="1"/>
    <col min="4360" max="4360" width="10.28515625" style="2" customWidth="1"/>
    <col min="4361" max="4361" width="10.42578125" style="2" customWidth="1"/>
    <col min="4362" max="4362" width="10.7109375" style="2" customWidth="1"/>
    <col min="4363" max="4363" width="5.7109375" style="2" customWidth="1"/>
    <col min="4364" max="4364" width="1.7109375" style="2" customWidth="1"/>
    <col min="4365" max="4365" width="11.7109375" style="2" customWidth="1"/>
    <col min="4366" max="4366" width="11.28515625" style="2" customWidth="1"/>
    <col min="4367" max="4367" width="3.42578125" style="2" customWidth="1"/>
    <col min="4368" max="4368" width="3.28515625" style="2" customWidth="1"/>
    <col min="4369" max="4369" width="12" style="2" customWidth="1"/>
    <col min="4370" max="4370" width="3.42578125" style="2" customWidth="1"/>
    <col min="4371" max="4371" width="4.42578125" style="2" customWidth="1"/>
    <col min="4372" max="4372" width="4.5703125" style="2" customWidth="1"/>
    <col min="4373" max="4373" width="6.5703125" style="2" customWidth="1"/>
    <col min="4374" max="4374" width="6.7109375" style="2" customWidth="1"/>
    <col min="4375" max="4375" width="10.7109375" style="2" customWidth="1"/>
    <col min="4376" max="4376" width="18" style="2" customWidth="1"/>
    <col min="4377" max="4377" width="11.42578125" style="2"/>
    <col min="4378" max="4378" width="9.7109375" style="2" customWidth="1"/>
    <col min="4379" max="4379" width="16.7109375" style="2" customWidth="1"/>
    <col min="4380" max="4385" width="11.42578125" style="2"/>
    <col min="4386" max="4387" width="0" style="2" hidden="1" customWidth="1"/>
    <col min="4388" max="4608" width="11.42578125" style="2"/>
    <col min="4609" max="4609" width="7.42578125" style="2" customWidth="1"/>
    <col min="4610" max="4610" width="10.7109375" style="2" customWidth="1"/>
    <col min="4611" max="4611" width="5.7109375" style="2" customWidth="1"/>
    <col min="4612" max="4612" width="1.7109375" style="2" customWidth="1"/>
    <col min="4613" max="4613" width="19.42578125" style="2" customWidth="1"/>
    <col min="4614" max="4614" width="11.7109375" style="2" customWidth="1"/>
    <col min="4615" max="4615" width="1.7109375" style="2" customWidth="1"/>
    <col min="4616" max="4616" width="10.28515625" style="2" customWidth="1"/>
    <col min="4617" max="4617" width="10.42578125" style="2" customWidth="1"/>
    <col min="4618" max="4618" width="10.7109375" style="2" customWidth="1"/>
    <col min="4619" max="4619" width="5.7109375" style="2" customWidth="1"/>
    <col min="4620" max="4620" width="1.7109375" style="2" customWidth="1"/>
    <col min="4621" max="4621" width="11.7109375" style="2" customWidth="1"/>
    <col min="4622" max="4622" width="11.28515625" style="2" customWidth="1"/>
    <col min="4623" max="4623" width="3.42578125" style="2" customWidth="1"/>
    <col min="4624" max="4624" width="3.28515625" style="2" customWidth="1"/>
    <col min="4625" max="4625" width="12" style="2" customWidth="1"/>
    <col min="4626" max="4626" width="3.42578125" style="2" customWidth="1"/>
    <col min="4627" max="4627" width="4.42578125" style="2" customWidth="1"/>
    <col min="4628" max="4628" width="4.5703125" style="2" customWidth="1"/>
    <col min="4629" max="4629" width="6.5703125" style="2" customWidth="1"/>
    <col min="4630" max="4630" width="6.7109375" style="2" customWidth="1"/>
    <col min="4631" max="4631" width="10.7109375" style="2" customWidth="1"/>
    <col min="4632" max="4632" width="18" style="2" customWidth="1"/>
    <col min="4633" max="4633" width="11.42578125" style="2"/>
    <col min="4634" max="4634" width="9.7109375" style="2" customWidth="1"/>
    <col min="4635" max="4635" width="16.7109375" style="2" customWidth="1"/>
    <col min="4636" max="4641" width="11.42578125" style="2"/>
    <col min="4642" max="4643" width="0" style="2" hidden="1" customWidth="1"/>
    <col min="4644" max="4864" width="11.42578125" style="2"/>
    <col min="4865" max="4865" width="7.42578125" style="2" customWidth="1"/>
    <col min="4866" max="4866" width="10.7109375" style="2" customWidth="1"/>
    <col min="4867" max="4867" width="5.7109375" style="2" customWidth="1"/>
    <col min="4868" max="4868" width="1.7109375" style="2" customWidth="1"/>
    <col min="4869" max="4869" width="19.42578125" style="2" customWidth="1"/>
    <col min="4870" max="4870" width="11.7109375" style="2" customWidth="1"/>
    <col min="4871" max="4871" width="1.7109375" style="2" customWidth="1"/>
    <col min="4872" max="4872" width="10.28515625" style="2" customWidth="1"/>
    <col min="4873" max="4873" width="10.42578125" style="2" customWidth="1"/>
    <col min="4874" max="4874" width="10.7109375" style="2" customWidth="1"/>
    <col min="4875" max="4875" width="5.7109375" style="2" customWidth="1"/>
    <col min="4876" max="4876" width="1.7109375" style="2" customWidth="1"/>
    <col min="4877" max="4877" width="11.7109375" style="2" customWidth="1"/>
    <col min="4878" max="4878" width="11.28515625" style="2" customWidth="1"/>
    <col min="4879" max="4879" width="3.42578125" style="2" customWidth="1"/>
    <col min="4880" max="4880" width="3.28515625" style="2" customWidth="1"/>
    <col min="4881" max="4881" width="12" style="2" customWidth="1"/>
    <col min="4882" max="4882" width="3.42578125" style="2" customWidth="1"/>
    <col min="4883" max="4883" width="4.42578125" style="2" customWidth="1"/>
    <col min="4884" max="4884" width="4.5703125" style="2" customWidth="1"/>
    <col min="4885" max="4885" width="6.5703125" style="2" customWidth="1"/>
    <col min="4886" max="4886" width="6.7109375" style="2" customWidth="1"/>
    <col min="4887" max="4887" width="10.7109375" style="2" customWidth="1"/>
    <col min="4888" max="4888" width="18" style="2" customWidth="1"/>
    <col min="4889" max="4889" width="11.42578125" style="2"/>
    <col min="4890" max="4890" width="9.7109375" style="2" customWidth="1"/>
    <col min="4891" max="4891" width="16.7109375" style="2" customWidth="1"/>
    <col min="4892" max="4897" width="11.42578125" style="2"/>
    <col min="4898" max="4899" width="0" style="2" hidden="1" customWidth="1"/>
    <col min="4900" max="5120" width="11.42578125" style="2"/>
    <col min="5121" max="5121" width="7.42578125" style="2" customWidth="1"/>
    <col min="5122" max="5122" width="10.7109375" style="2" customWidth="1"/>
    <col min="5123" max="5123" width="5.7109375" style="2" customWidth="1"/>
    <col min="5124" max="5124" width="1.7109375" style="2" customWidth="1"/>
    <col min="5125" max="5125" width="19.42578125" style="2" customWidth="1"/>
    <col min="5126" max="5126" width="11.7109375" style="2" customWidth="1"/>
    <col min="5127" max="5127" width="1.7109375" style="2" customWidth="1"/>
    <col min="5128" max="5128" width="10.28515625" style="2" customWidth="1"/>
    <col min="5129" max="5129" width="10.42578125" style="2" customWidth="1"/>
    <col min="5130" max="5130" width="10.7109375" style="2" customWidth="1"/>
    <col min="5131" max="5131" width="5.7109375" style="2" customWidth="1"/>
    <col min="5132" max="5132" width="1.7109375" style="2" customWidth="1"/>
    <col min="5133" max="5133" width="11.7109375" style="2" customWidth="1"/>
    <col min="5134" max="5134" width="11.28515625" style="2" customWidth="1"/>
    <col min="5135" max="5135" width="3.42578125" style="2" customWidth="1"/>
    <col min="5136" max="5136" width="3.28515625" style="2" customWidth="1"/>
    <col min="5137" max="5137" width="12" style="2" customWidth="1"/>
    <col min="5138" max="5138" width="3.42578125" style="2" customWidth="1"/>
    <col min="5139" max="5139" width="4.42578125" style="2" customWidth="1"/>
    <col min="5140" max="5140" width="4.5703125" style="2" customWidth="1"/>
    <col min="5141" max="5141" width="6.5703125" style="2" customWidth="1"/>
    <col min="5142" max="5142" width="6.7109375" style="2" customWidth="1"/>
    <col min="5143" max="5143" width="10.7109375" style="2" customWidth="1"/>
    <col min="5144" max="5144" width="18" style="2" customWidth="1"/>
    <col min="5145" max="5145" width="11.42578125" style="2"/>
    <col min="5146" max="5146" width="9.7109375" style="2" customWidth="1"/>
    <col min="5147" max="5147" width="16.7109375" style="2" customWidth="1"/>
    <col min="5148" max="5153" width="11.42578125" style="2"/>
    <col min="5154" max="5155" width="0" style="2" hidden="1" customWidth="1"/>
    <col min="5156" max="5376" width="11.42578125" style="2"/>
    <col min="5377" max="5377" width="7.42578125" style="2" customWidth="1"/>
    <col min="5378" max="5378" width="10.7109375" style="2" customWidth="1"/>
    <col min="5379" max="5379" width="5.7109375" style="2" customWidth="1"/>
    <col min="5380" max="5380" width="1.7109375" style="2" customWidth="1"/>
    <col min="5381" max="5381" width="19.42578125" style="2" customWidth="1"/>
    <col min="5382" max="5382" width="11.7109375" style="2" customWidth="1"/>
    <col min="5383" max="5383" width="1.7109375" style="2" customWidth="1"/>
    <col min="5384" max="5384" width="10.28515625" style="2" customWidth="1"/>
    <col min="5385" max="5385" width="10.42578125" style="2" customWidth="1"/>
    <col min="5386" max="5386" width="10.7109375" style="2" customWidth="1"/>
    <col min="5387" max="5387" width="5.7109375" style="2" customWidth="1"/>
    <col min="5388" max="5388" width="1.7109375" style="2" customWidth="1"/>
    <col min="5389" max="5389" width="11.7109375" style="2" customWidth="1"/>
    <col min="5390" max="5390" width="11.28515625" style="2" customWidth="1"/>
    <col min="5391" max="5391" width="3.42578125" style="2" customWidth="1"/>
    <col min="5392" max="5392" width="3.28515625" style="2" customWidth="1"/>
    <col min="5393" max="5393" width="12" style="2" customWidth="1"/>
    <col min="5394" max="5394" width="3.42578125" style="2" customWidth="1"/>
    <col min="5395" max="5395" width="4.42578125" style="2" customWidth="1"/>
    <col min="5396" max="5396" width="4.5703125" style="2" customWidth="1"/>
    <col min="5397" max="5397" width="6.5703125" style="2" customWidth="1"/>
    <col min="5398" max="5398" width="6.7109375" style="2" customWidth="1"/>
    <col min="5399" max="5399" width="10.7109375" style="2" customWidth="1"/>
    <col min="5400" max="5400" width="18" style="2" customWidth="1"/>
    <col min="5401" max="5401" width="11.42578125" style="2"/>
    <col min="5402" max="5402" width="9.7109375" style="2" customWidth="1"/>
    <col min="5403" max="5403" width="16.7109375" style="2" customWidth="1"/>
    <col min="5404" max="5409" width="11.42578125" style="2"/>
    <col min="5410" max="5411" width="0" style="2" hidden="1" customWidth="1"/>
    <col min="5412" max="5632" width="11.42578125" style="2"/>
    <col min="5633" max="5633" width="7.42578125" style="2" customWidth="1"/>
    <col min="5634" max="5634" width="10.7109375" style="2" customWidth="1"/>
    <col min="5635" max="5635" width="5.7109375" style="2" customWidth="1"/>
    <col min="5636" max="5636" width="1.7109375" style="2" customWidth="1"/>
    <col min="5637" max="5637" width="19.42578125" style="2" customWidth="1"/>
    <col min="5638" max="5638" width="11.7109375" style="2" customWidth="1"/>
    <col min="5639" max="5639" width="1.7109375" style="2" customWidth="1"/>
    <col min="5640" max="5640" width="10.28515625" style="2" customWidth="1"/>
    <col min="5641" max="5641" width="10.42578125" style="2" customWidth="1"/>
    <col min="5642" max="5642" width="10.7109375" style="2" customWidth="1"/>
    <col min="5643" max="5643" width="5.7109375" style="2" customWidth="1"/>
    <col min="5644" max="5644" width="1.7109375" style="2" customWidth="1"/>
    <col min="5645" max="5645" width="11.7109375" style="2" customWidth="1"/>
    <col min="5646" max="5646" width="11.28515625" style="2" customWidth="1"/>
    <col min="5647" max="5647" width="3.42578125" style="2" customWidth="1"/>
    <col min="5648" max="5648" width="3.28515625" style="2" customWidth="1"/>
    <col min="5649" max="5649" width="12" style="2" customWidth="1"/>
    <col min="5650" max="5650" width="3.42578125" style="2" customWidth="1"/>
    <col min="5651" max="5651" width="4.42578125" style="2" customWidth="1"/>
    <col min="5652" max="5652" width="4.5703125" style="2" customWidth="1"/>
    <col min="5653" max="5653" width="6.5703125" style="2" customWidth="1"/>
    <col min="5654" max="5654" width="6.7109375" style="2" customWidth="1"/>
    <col min="5655" max="5655" width="10.7109375" style="2" customWidth="1"/>
    <col min="5656" max="5656" width="18" style="2" customWidth="1"/>
    <col min="5657" max="5657" width="11.42578125" style="2"/>
    <col min="5658" max="5658" width="9.7109375" style="2" customWidth="1"/>
    <col min="5659" max="5659" width="16.7109375" style="2" customWidth="1"/>
    <col min="5660" max="5665" width="11.42578125" style="2"/>
    <col min="5666" max="5667" width="0" style="2" hidden="1" customWidth="1"/>
    <col min="5668" max="5888" width="11.42578125" style="2"/>
    <col min="5889" max="5889" width="7.42578125" style="2" customWidth="1"/>
    <col min="5890" max="5890" width="10.7109375" style="2" customWidth="1"/>
    <col min="5891" max="5891" width="5.7109375" style="2" customWidth="1"/>
    <col min="5892" max="5892" width="1.7109375" style="2" customWidth="1"/>
    <col min="5893" max="5893" width="19.42578125" style="2" customWidth="1"/>
    <col min="5894" max="5894" width="11.7109375" style="2" customWidth="1"/>
    <col min="5895" max="5895" width="1.7109375" style="2" customWidth="1"/>
    <col min="5896" max="5896" width="10.28515625" style="2" customWidth="1"/>
    <col min="5897" max="5897" width="10.42578125" style="2" customWidth="1"/>
    <col min="5898" max="5898" width="10.7109375" style="2" customWidth="1"/>
    <col min="5899" max="5899" width="5.7109375" style="2" customWidth="1"/>
    <col min="5900" max="5900" width="1.7109375" style="2" customWidth="1"/>
    <col min="5901" max="5901" width="11.7109375" style="2" customWidth="1"/>
    <col min="5902" max="5902" width="11.28515625" style="2" customWidth="1"/>
    <col min="5903" max="5903" width="3.42578125" style="2" customWidth="1"/>
    <col min="5904" max="5904" width="3.28515625" style="2" customWidth="1"/>
    <col min="5905" max="5905" width="12" style="2" customWidth="1"/>
    <col min="5906" max="5906" width="3.42578125" style="2" customWidth="1"/>
    <col min="5907" max="5907" width="4.42578125" style="2" customWidth="1"/>
    <col min="5908" max="5908" width="4.5703125" style="2" customWidth="1"/>
    <col min="5909" max="5909" width="6.5703125" style="2" customWidth="1"/>
    <col min="5910" max="5910" width="6.7109375" style="2" customWidth="1"/>
    <col min="5911" max="5911" width="10.7109375" style="2" customWidth="1"/>
    <col min="5912" max="5912" width="18" style="2" customWidth="1"/>
    <col min="5913" max="5913" width="11.42578125" style="2"/>
    <col min="5914" max="5914" width="9.7109375" style="2" customWidth="1"/>
    <col min="5915" max="5915" width="16.7109375" style="2" customWidth="1"/>
    <col min="5916" max="5921" width="11.42578125" style="2"/>
    <col min="5922" max="5923" width="0" style="2" hidden="1" customWidth="1"/>
    <col min="5924" max="6144" width="11.42578125" style="2"/>
    <col min="6145" max="6145" width="7.42578125" style="2" customWidth="1"/>
    <col min="6146" max="6146" width="10.7109375" style="2" customWidth="1"/>
    <col min="6147" max="6147" width="5.7109375" style="2" customWidth="1"/>
    <col min="6148" max="6148" width="1.7109375" style="2" customWidth="1"/>
    <col min="6149" max="6149" width="19.42578125" style="2" customWidth="1"/>
    <col min="6150" max="6150" width="11.7109375" style="2" customWidth="1"/>
    <col min="6151" max="6151" width="1.7109375" style="2" customWidth="1"/>
    <col min="6152" max="6152" width="10.28515625" style="2" customWidth="1"/>
    <col min="6153" max="6153" width="10.42578125" style="2" customWidth="1"/>
    <col min="6154" max="6154" width="10.7109375" style="2" customWidth="1"/>
    <col min="6155" max="6155" width="5.7109375" style="2" customWidth="1"/>
    <col min="6156" max="6156" width="1.7109375" style="2" customWidth="1"/>
    <col min="6157" max="6157" width="11.7109375" style="2" customWidth="1"/>
    <col min="6158" max="6158" width="11.28515625" style="2" customWidth="1"/>
    <col min="6159" max="6159" width="3.42578125" style="2" customWidth="1"/>
    <col min="6160" max="6160" width="3.28515625" style="2" customWidth="1"/>
    <col min="6161" max="6161" width="12" style="2" customWidth="1"/>
    <col min="6162" max="6162" width="3.42578125" style="2" customWidth="1"/>
    <col min="6163" max="6163" width="4.42578125" style="2" customWidth="1"/>
    <col min="6164" max="6164" width="4.5703125" style="2" customWidth="1"/>
    <col min="6165" max="6165" width="6.5703125" style="2" customWidth="1"/>
    <col min="6166" max="6166" width="6.7109375" style="2" customWidth="1"/>
    <col min="6167" max="6167" width="10.7109375" style="2" customWidth="1"/>
    <col min="6168" max="6168" width="18" style="2" customWidth="1"/>
    <col min="6169" max="6169" width="11.42578125" style="2"/>
    <col min="6170" max="6170" width="9.7109375" style="2" customWidth="1"/>
    <col min="6171" max="6171" width="16.7109375" style="2" customWidth="1"/>
    <col min="6172" max="6177" width="11.42578125" style="2"/>
    <col min="6178" max="6179" width="0" style="2" hidden="1" customWidth="1"/>
    <col min="6180" max="6400" width="11.42578125" style="2"/>
    <col min="6401" max="6401" width="7.42578125" style="2" customWidth="1"/>
    <col min="6402" max="6402" width="10.7109375" style="2" customWidth="1"/>
    <col min="6403" max="6403" width="5.7109375" style="2" customWidth="1"/>
    <col min="6404" max="6404" width="1.7109375" style="2" customWidth="1"/>
    <col min="6405" max="6405" width="19.42578125" style="2" customWidth="1"/>
    <col min="6406" max="6406" width="11.7109375" style="2" customWidth="1"/>
    <col min="6407" max="6407" width="1.7109375" style="2" customWidth="1"/>
    <col min="6408" max="6408" width="10.28515625" style="2" customWidth="1"/>
    <col min="6409" max="6409" width="10.42578125" style="2" customWidth="1"/>
    <col min="6410" max="6410" width="10.7109375" style="2" customWidth="1"/>
    <col min="6411" max="6411" width="5.7109375" style="2" customWidth="1"/>
    <col min="6412" max="6412" width="1.7109375" style="2" customWidth="1"/>
    <col min="6413" max="6413" width="11.7109375" style="2" customWidth="1"/>
    <col min="6414" max="6414" width="11.28515625" style="2" customWidth="1"/>
    <col min="6415" max="6415" width="3.42578125" style="2" customWidth="1"/>
    <col min="6416" max="6416" width="3.28515625" style="2" customWidth="1"/>
    <col min="6417" max="6417" width="12" style="2" customWidth="1"/>
    <col min="6418" max="6418" width="3.42578125" style="2" customWidth="1"/>
    <col min="6419" max="6419" width="4.42578125" style="2" customWidth="1"/>
    <col min="6420" max="6420" width="4.5703125" style="2" customWidth="1"/>
    <col min="6421" max="6421" width="6.5703125" style="2" customWidth="1"/>
    <col min="6422" max="6422" width="6.7109375" style="2" customWidth="1"/>
    <col min="6423" max="6423" width="10.7109375" style="2" customWidth="1"/>
    <col min="6424" max="6424" width="18" style="2" customWidth="1"/>
    <col min="6425" max="6425" width="11.42578125" style="2"/>
    <col min="6426" max="6426" width="9.7109375" style="2" customWidth="1"/>
    <col min="6427" max="6427" width="16.7109375" style="2" customWidth="1"/>
    <col min="6428" max="6433" width="11.42578125" style="2"/>
    <col min="6434" max="6435" width="0" style="2" hidden="1" customWidth="1"/>
    <col min="6436" max="6656" width="11.42578125" style="2"/>
    <col min="6657" max="6657" width="7.42578125" style="2" customWidth="1"/>
    <col min="6658" max="6658" width="10.7109375" style="2" customWidth="1"/>
    <col min="6659" max="6659" width="5.7109375" style="2" customWidth="1"/>
    <col min="6660" max="6660" width="1.7109375" style="2" customWidth="1"/>
    <col min="6661" max="6661" width="19.42578125" style="2" customWidth="1"/>
    <col min="6662" max="6662" width="11.7109375" style="2" customWidth="1"/>
    <col min="6663" max="6663" width="1.7109375" style="2" customWidth="1"/>
    <col min="6664" max="6664" width="10.28515625" style="2" customWidth="1"/>
    <col min="6665" max="6665" width="10.42578125" style="2" customWidth="1"/>
    <col min="6666" max="6666" width="10.7109375" style="2" customWidth="1"/>
    <col min="6667" max="6667" width="5.7109375" style="2" customWidth="1"/>
    <col min="6668" max="6668" width="1.7109375" style="2" customWidth="1"/>
    <col min="6669" max="6669" width="11.7109375" style="2" customWidth="1"/>
    <col min="6670" max="6670" width="11.28515625" style="2" customWidth="1"/>
    <col min="6671" max="6671" width="3.42578125" style="2" customWidth="1"/>
    <col min="6672" max="6672" width="3.28515625" style="2" customWidth="1"/>
    <col min="6673" max="6673" width="12" style="2" customWidth="1"/>
    <col min="6674" max="6674" width="3.42578125" style="2" customWidth="1"/>
    <col min="6675" max="6675" width="4.42578125" style="2" customWidth="1"/>
    <col min="6676" max="6676" width="4.5703125" style="2" customWidth="1"/>
    <col min="6677" max="6677" width="6.5703125" style="2" customWidth="1"/>
    <col min="6678" max="6678" width="6.7109375" style="2" customWidth="1"/>
    <col min="6679" max="6679" width="10.7109375" style="2" customWidth="1"/>
    <col min="6680" max="6680" width="18" style="2" customWidth="1"/>
    <col min="6681" max="6681" width="11.42578125" style="2"/>
    <col min="6682" max="6682" width="9.7109375" style="2" customWidth="1"/>
    <col min="6683" max="6683" width="16.7109375" style="2" customWidth="1"/>
    <col min="6684" max="6689" width="11.42578125" style="2"/>
    <col min="6690" max="6691" width="0" style="2" hidden="1" customWidth="1"/>
    <col min="6692" max="6912" width="11.42578125" style="2"/>
    <col min="6913" max="6913" width="7.42578125" style="2" customWidth="1"/>
    <col min="6914" max="6914" width="10.7109375" style="2" customWidth="1"/>
    <col min="6915" max="6915" width="5.7109375" style="2" customWidth="1"/>
    <col min="6916" max="6916" width="1.7109375" style="2" customWidth="1"/>
    <col min="6917" max="6917" width="19.42578125" style="2" customWidth="1"/>
    <col min="6918" max="6918" width="11.7109375" style="2" customWidth="1"/>
    <col min="6919" max="6919" width="1.7109375" style="2" customWidth="1"/>
    <col min="6920" max="6920" width="10.28515625" style="2" customWidth="1"/>
    <col min="6921" max="6921" width="10.42578125" style="2" customWidth="1"/>
    <col min="6922" max="6922" width="10.7109375" style="2" customWidth="1"/>
    <col min="6923" max="6923" width="5.7109375" style="2" customWidth="1"/>
    <col min="6924" max="6924" width="1.7109375" style="2" customWidth="1"/>
    <col min="6925" max="6925" width="11.7109375" style="2" customWidth="1"/>
    <col min="6926" max="6926" width="11.28515625" style="2" customWidth="1"/>
    <col min="6927" max="6927" width="3.42578125" style="2" customWidth="1"/>
    <col min="6928" max="6928" width="3.28515625" style="2" customWidth="1"/>
    <col min="6929" max="6929" width="12" style="2" customWidth="1"/>
    <col min="6930" max="6930" width="3.42578125" style="2" customWidth="1"/>
    <col min="6931" max="6931" width="4.42578125" style="2" customWidth="1"/>
    <col min="6932" max="6932" width="4.5703125" style="2" customWidth="1"/>
    <col min="6933" max="6933" width="6.5703125" style="2" customWidth="1"/>
    <col min="6934" max="6934" width="6.7109375" style="2" customWidth="1"/>
    <col min="6935" max="6935" width="10.7109375" style="2" customWidth="1"/>
    <col min="6936" max="6936" width="18" style="2" customWidth="1"/>
    <col min="6937" max="6937" width="11.42578125" style="2"/>
    <col min="6938" max="6938" width="9.7109375" style="2" customWidth="1"/>
    <col min="6939" max="6939" width="16.7109375" style="2" customWidth="1"/>
    <col min="6940" max="6945" width="11.42578125" style="2"/>
    <col min="6946" max="6947" width="0" style="2" hidden="1" customWidth="1"/>
    <col min="6948" max="7168" width="11.42578125" style="2"/>
    <col min="7169" max="7169" width="7.42578125" style="2" customWidth="1"/>
    <col min="7170" max="7170" width="10.7109375" style="2" customWidth="1"/>
    <col min="7171" max="7171" width="5.7109375" style="2" customWidth="1"/>
    <col min="7172" max="7172" width="1.7109375" style="2" customWidth="1"/>
    <col min="7173" max="7173" width="19.42578125" style="2" customWidth="1"/>
    <col min="7174" max="7174" width="11.7109375" style="2" customWidth="1"/>
    <col min="7175" max="7175" width="1.7109375" style="2" customWidth="1"/>
    <col min="7176" max="7176" width="10.28515625" style="2" customWidth="1"/>
    <col min="7177" max="7177" width="10.42578125" style="2" customWidth="1"/>
    <col min="7178" max="7178" width="10.7109375" style="2" customWidth="1"/>
    <col min="7179" max="7179" width="5.7109375" style="2" customWidth="1"/>
    <col min="7180" max="7180" width="1.7109375" style="2" customWidth="1"/>
    <col min="7181" max="7181" width="11.7109375" style="2" customWidth="1"/>
    <col min="7182" max="7182" width="11.28515625" style="2" customWidth="1"/>
    <col min="7183" max="7183" width="3.42578125" style="2" customWidth="1"/>
    <col min="7184" max="7184" width="3.28515625" style="2" customWidth="1"/>
    <col min="7185" max="7185" width="12" style="2" customWidth="1"/>
    <col min="7186" max="7186" width="3.42578125" style="2" customWidth="1"/>
    <col min="7187" max="7187" width="4.42578125" style="2" customWidth="1"/>
    <col min="7188" max="7188" width="4.5703125" style="2" customWidth="1"/>
    <col min="7189" max="7189" width="6.5703125" style="2" customWidth="1"/>
    <col min="7190" max="7190" width="6.7109375" style="2" customWidth="1"/>
    <col min="7191" max="7191" width="10.7109375" style="2" customWidth="1"/>
    <col min="7192" max="7192" width="18" style="2" customWidth="1"/>
    <col min="7193" max="7193" width="11.42578125" style="2"/>
    <col min="7194" max="7194" width="9.7109375" style="2" customWidth="1"/>
    <col min="7195" max="7195" width="16.7109375" style="2" customWidth="1"/>
    <col min="7196" max="7201" width="11.42578125" style="2"/>
    <col min="7202" max="7203" width="0" style="2" hidden="1" customWidth="1"/>
    <col min="7204" max="7424" width="11.42578125" style="2"/>
    <col min="7425" max="7425" width="7.42578125" style="2" customWidth="1"/>
    <col min="7426" max="7426" width="10.7109375" style="2" customWidth="1"/>
    <col min="7427" max="7427" width="5.7109375" style="2" customWidth="1"/>
    <col min="7428" max="7428" width="1.7109375" style="2" customWidth="1"/>
    <col min="7429" max="7429" width="19.42578125" style="2" customWidth="1"/>
    <col min="7430" max="7430" width="11.7109375" style="2" customWidth="1"/>
    <col min="7431" max="7431" width="1.7109375" style="2" customWidth="1"/>
    <col min="7432" max="7432" width="10.28515625" style="2" customWidth="1"/>
    <col min="7433" max="7433" width="10.42578125" style="2" customWidth="1"/>
    <col min="7434" max="7434" width="10.7109375" style="2" customWidth="1"/>
    <col min="7435" max="7435" width="5.7109375" style="2" customWidth="1"/>
    <col min="7436" max="7436" width="1.7109375" style="2" customWidth="1"/>
    <col min="7437" max="7437" width="11.7109375" style="2" customWidth="1"/>
    <col min="7438" max="7438" width="11.28515625" style="2" customWidth="1"/>
    <col min="7439" max="7439" width="3.42578125" style="2" customWidth="1"/>
    <col min="7440" max="7440" width="3.28515625" style="2" customWidth="1"/>
    <col min="7441" max="7441" width="12" style="2" customWidth="1"/>
    <col min="7442" max="7442" width="3.42578125" style="2" customWidth="1"/>
    <col min="7443" max="7443" width="4.42578125" style="2" customWidth="1"/>
    <col min="7444" max="7444" width="4.5703125" style="2" customWidth="1"/>
    <col min="7445" max="7445" width="6.5703125" style="2" customWidth="1"/>
    <col min="7446" max="7446" width="6.7109375" style="2" customWidth="1"/>
    <col min="7447" max="7447" width="10.7109375" style="2" customWidth="1"/>
    <col min="7448" max="7448" width="18" style="2" customWidth="1"/>
    <col min="7449" max="7449" width="11.42578125" style="2"/>
    <col min="7450" max="7450" width="9.7109375" style="2" customWidth="1"/>
    <col min="7451" max="7451" width="16.7109375" style="2" customWidth="1"/>
    <col min="7452" max="7457" width="11.42578125" style="2"/>
    <col min="7458" max="7459" width="0" style="2" hidden="1" customWidth="1"/>
    <col min="7460" max="7680" width="11.42578125" style="2"/>
    <col min="7681" max="7681" width="7.42578125" style="2" customWidth="1"/>
    <col min="7682" max="7682" width="10.7109375" style="2" customWidth="1"/>
    <col min="7683" max="7683" width="5.7109375" style="2" customWidth="1"/>
    <col min="7684" max="7684" width="1.7109375" style="2" customWidth="1"/>
    <col min="7685" max="7685" width="19.42578125" style="2" customWidth="1"/>
    <col min="7686" max="7686" width="11.7109375" style="2" customWidth="1"/>
    <col min="7687" max="7687" width="1.7109375" style="2" customWidth="1"/>
    <col min="7688" max="7688" width="10.28515625" style="2" customWidth="1"/>
    <col min="7689" max="7689" width="10.42578125" style="2" customWidth="1"/>
    <col min="7690" max="7690" width="10.7109375" style="2" customWidth="1"/>
    <col min="7691" max="7691" width="5.7109375" style="2" customWidth="1"/>
    <col min="7692" max="7692" width="1.7109375" style="2" customWidth="1"/>
    <col min="7693" max="7693" width="11.7109375" style="2" customWidth="1"/>
    <col min="7694" max="7694" width="11.28515625" style="2" customWidth="1"/>
    <col min="7695" max="7695" width="3.42578125" style="2" customWidth="1"/>
    <col min="7696" max="7696" width="3.28515625" style="2" customWidth="1"/>
    <col min="7697" max="7697" width="12" style="2" customWidth="1"/>
    <col min="7698" max="7698" width="3.42578125" style="2" customWidth="1"/>
    <col min="7699" max="7699" width="4.42578125" style="2" customWidth="1"/>
    <col min="7700" max="7700" width="4.5703125" style="2" customWidth="1"/>
    <col min="7701" max="7701" width="6.5703125" style="2" customWidth="1"/>
    <col min="7702" max="7702" width="6.7109375" style="2" customWidth="1"/>
    <col min="7703" max="7703" width="10.7109375" style="2" customWidth="1"/>
    <col min="7704" max="7704" width="18" style="2" customWidth="1"/>
    <col min="7705" max="7705" width="11.42578125" style="2"/>
    <col min="7706" max="7706" width="9.7109375" style="2" customWidth="1"/>
    <col min="7707" max="7707" width="16.7109375" style="2" customWidth="1"/>
    <col min="7708" max="7713" width="11.42578125" style="2"/>
    <col min="7714" max="7715" width="0" style="2" hidden="1" customWidth="1"/>
    <col min="7716" max="7936" width="11.42578125" style="2"/>
    <col min="7937" max="7937" width="7.42578125" style="2" customWidth="1"/>
    <col min="7938" max="7938" width="10.7109375" style="2" customWidth="1"/>
    <col min="7939" max="7939" width="5.7109375" style="2" customWidth="1"/>
    <col min="7940" max="7940" width="1.7109375" style="2" customWidth="1"/>
    <col min="7941" max="7941" width="19.42578125" style="2" customWidth="1"/>
    <col min="7942" max="7942" width="11.7109375" style="2" customWidth="1"/>
    <col min="7943" max="7943" width="1.7109375" style="2" customWidth="1"/>
    <col min="7944" max="7944" width="10.28515625" style="2" customWidth="1"/>
    <col min="7945" max="7945" width="10.42578125" style="2" customWidth="1"/>
    <col min="7946" max="7946" width="10.7109375" style="2" customWidth="1"/>
    <col min="7947" max="7947" width="5.7109375" style="2" customWidth="1"/>
    <col min="7948" max="7948" width="1.7109375" style="2" customWidth="1"/>
    <col min="7949" max="7949" width="11.7109375" style="2" customWidth="1"/>
    <col min="7950" max="7950" width="11.28515625" style="2" customWidth="1"/>
    <col min="7951" max="7951" width="3.42578125" style="2" customWidth="1"/>
    <col min="7952" max="7952" width="3.28515625" style="2" customWidth="1"/>
    <col min="7953" max="7953" width="12" style="2" customWidth="1"/>
    <col min="7954" max="7954" width="3.42578125" style="2" customWidth="1"/>
    <col min="7955" max="7955" width="4.42578125" style="2" customWidth="1"/>
    <col min="7956" max="7956" width="4.5703125" style="2" customWidth="1"/>
    <col min="7957" max="7957" width="6.5703125" style="2" customWidth="1"/>
    <col min="7958" max="7958" width="6.7109375" style="2" customWidth="1"/>
    <col min="7959" max="7959" width="10.7109375" style="2" customWidth="1"/>
    <col min="7960" max="7960" width="18" style="2" customWidth="1"/>
    <col min="7961" max="7961" width="11.42578125" style="2"/>
    <col min="7962" max="7962" width="9.7109375" style="2" customWidth="1"/>
    <col min="7963" max="7963" width="16.7109375" style="2" customWidth="1"/>
    <col min="7964" max="7969" width="11.42578125" style="2"/>
    <col min="7970" max="7971" width="0" style="2" hidden="1" customWidth="1"/>
    <col min="7972" max="8192" width="11.42578125" style="2"/>
    <col min="8193" max="8193" width="7.42578125" style="2" customWidth="1"/>
    <col min="8194" max="8194" width="10.7109375" style="2" customWidth="1"/>
    <col min="8195" max="8195" width="5.7109375" style="2" customWidth="1"/>
    <col min="8196" max="8196" width="1.7109375" style="2" customWidth="1"/>
    <col min="8197" max="8197" width="19.42578125" style="2" customWidth="1"/>
    <col min="8198" max="8198" width="11.7109375" style="2" customWidth="1"/>
    <col min="8199" max="8199" width="1.7109375" style="2" customWidth="1"/>
    <col min="8200" max="8200" width="10.28515625" style="2" customWidth="1"/>
    <col min="8201" max="8201" width="10.42578125" style="2" customWidth="1"/>
    <col min="8202" max="8202" width="10.7109375" style="2" customWidth="1"/>
    <col min="8203" max="8203" width="5.7109375" style="2" customWidth="1"/>
    <col min="8204" max="8204" width="1.7109375" style="2" customWidth="1"/>
    <col min="8205" max="8205" width="11.7109375" style="2" customWidth="1"/>
    <col min="8206" max="8206" width="11.28515625" style="2" customWidth="1"/>
    <col min="8207" max="8207" width="3.42578125" style="2" customWidth="1"/>
    <col min="8208" max="8208" width="3.28515625" style="2" customWidth="1"/>
    <col min="8209" max="8209" width="12" style="2" customWidth="1"/>
    <col min="8210" max="8210" width="3.42578125" style="2" customWidth="1"/>
    <col min="8211" max="8211" width="4.42578125" style="2" customWidth="1"/>
    <col min="8212" max="8212" width="4.5703125" style="2" customWidth="1"/>
    <col min="8213" max="8213" width="6.5703125" style="2" customWidth="1"/>
    <col min="8214" max="8214" width="6.7109375" style="2" customWidth="1"/>
    <col min="8215" max="8215" width="10.7109375" style="2" customWidth="1"/>
    <col min="8216" max="8216" width="18" style="2" customWidth="1"/>
    <col min="8217" max="8217" width="11.42578125" style="2"/>
    <col min="8218" max="8218" width="9.7109375" style="2" customWidth="1"/>
    <col min="8219" max="8219" width="16.7109375" style="2" customWidth="1"/>
    <col min="8220" max="8225" width="11.42578125" style="2"/>
    <col min="8226" max="8227" width="0" style="2" hidden="1" customWidth="1"/>
    <col min="8228" max="8448" width="11.42578125" style="2"/>
    <col min="8449" max="8449" width="7.42578125" style="2" customWidth="1"/>
    <col min="8450" max="8450" width="10.7109375" style="2" customWidth="1"/>
    <col min="8451" max="8451" width="5.7109375" style="2" customWidth="1"/>
    <col min="8452" max="8452" width="1.7109375" style="2" customWidth="1"/>
    <col min="8453" max="8453" width="19.42578125" style="2" customWidth="1"/>
    <col min="8454" max="8454" width="11.7109375" style="2" customWidth="1"/>
    <col min="8455" max="8455" width="1.7109375" style="2" customWidth="1"/>
    <col min="8456" max="8456" width="10.28515625" style="2" customWidth="1"/>
    <col min="8457" max="8457" width="10.42578125" style="2" customWidth="1"/>
    <col min="8458" max="8458" width="10.7109375" style="2" customWidth="1"/>
    <col min="8459" max="8459" width="5.7109375" style="2" customWidth="1"/>
    <col min="8460" max="8460" width="1.7109375" style="2" customWidth="1"/>
    <col min="8461" max="8461" width="11.7109375" style="2" customWidth="1"/>
    <col min="8462" max="8462" width="11.28515625" style="2" customWidth="1"/>
    <col min="8463" max="8463" width="3.42578125" style="2" customWidth="1"/>
    <col min="8464" max="8464" width="3.28515625" style="2" customWidth="1"/>
    <col min="8465" max="8465" width="12" style="2" customWidth="1"/>
    <col min="8466" max="8466" width="3.42578125" style="2" customWidth="1"/>
    <col min="8467" max="8467" width="4.42578125" style="2" customWidth="1"/>
    <col min="8468" max="8468" width="4.5703125" style="2" customWidth="1"/>
    <col min="8469" max="8469" width="6.5703125" style="2" customWidth="1"/>
    <col min="8470" max="8470" width="6.7109375" style="2" customWidth="1"/>
    <col min="8471" max="8471" width="10.7109375" style="2" customWidth="1"/>
    <col min="8472" max="8472" width="18" style="2" customWidth="1"/>
    <col min="8473" max="8473" width="11.42578125" style="2"/>
    <col min="8474" max="8474" width="9.7109375" style="2" customWidth="1"/>
    <col min="8475" max="8475" width="16.7109375" style="2" customWidth="1"/>
    <col min="8476" max="8481" width="11.42578125" style="2"/>
    <col min="8482" max="8483" width="0" style="2" hidden="1" customWidth="1"/>
    <col min="8484" max="8704" width="11.42578125" style="2"/>
    <col min="8705" max="8705" width="7.42578125" style="2" customWidth="1"/>
    <col min="8706" max="8706" width="10.7109375" style="2" customWidth="1"/>
    <col min="8707" max="8707" width="5.7109375" style="2" customWidth="1"/>
    <col min="8708" max="8708" width="1.7109375" style="2" customWidth="1"/>
    <col min="8709" max="8709" width="19.42578125" style="2" customWidth="1"/>
    <col min="8710" max="8710" width="11.7109375" style="2" customWidth="1"/>
    <col min="8711" max="8711" width="1.7109375" style="2" customWidth="1"/>
    <col min="8712" max="8712" width="10.28515625" style="2" customWidth="1"/>
    <col min="8713" max="8713" width="10.42578125" style="2" customWidth="1"/>
    <col min="8714" max="8714" width="10.7109375" style="2" customWidth="1"/>
    <col min="8715" max="8715" width="5.7109375" style="2" customWidth="1"/>
    <col min="8716" max="8716" width="1.7109375" style="2" customWidth="1"/>
    <col min="8717" max="8717" width="11.7109375" style="2" customWidth="1"/>
    <col min="8718" max="8718" width="11.28515625" style="2" customWidth="1"/>
    <col min="8719" max="8719" width="3.42578125" style="2" customWidth="1"/>
    <col min="8720" max="8720" width="3.28515625" style="2" customWidth="1"/>
    <col min="8721" max="8721" width="12" style="2" customWidth="1"/>
    <col min="8722" max="8722" width="3.42578125" style="2" customWidth="1"/>
    <col min="8723" max="8723" width="4.42578125" style="2" customWidth="1"/>
    <col min="8724" max="8724" width="4.5703125" style="2" customWidth="1"/>
    <col min="8725" max="8725" width="6.5703125" style="2" customWidth="1"/>
    <col min="8726" max="8726" width="6.7109375" style="2" customWidth="1"/>
    <col min="8727" max="8727" width="10.7109375" style="2" customWidth="1"/>
    <col min="8728" max="8728" width="18" style="2" customWidth="1"/>
    <col min="8729" max="8729" width="11.42578125" style="2"/>
    <col min="8730" max="8730" width="9.7109375" style="2" customWidth="1"/>
    <col min="8731" max="8731" width="16.7109375" style="2" customWidth="1"/>
    <col min="8732" max="8737" width="11.42578125" style="2"/>
    <col min="8738" max="8739" width="0" style="2" hidden="1" customWidth="1"/>
    <col min="8740" max="8960" width="11.42578125" style="2"/>
    <col min="8961" max="8961" width="7.42578125" style="2" customWidth="1"/>
    <col min="8962" max="8962" width="10.7109375" style="2" customWidth="1"/>
    <col min="8963" max="8963" width="5.7109375" style="2" customWidth="1"/>
    <col min="8964" max="8964" width="1.7109375" style="2" customWidth="1"/>
    <col min="8965" max="8965" width="19.42578125" style="2" customWidth="1"/>
    <col min="8966" max="8966" width="11.7109375" style="2" customWidth="1"/>
    <col min="8967" max="8967" width="1.7109375" style="2" customWidth="1"/>
    <col min="8968" max="8968" width="10.28515625" style="2" customWidth="1"/>
    <col min="8969" max="8969" width="10.42578125" style="2" customWidth="1"/>
    <col min="8970" max="8970" width="10.7109375" style="2" customWidth="1"/>
    <col min="8971" max="8971" width="5.7109375" style="2" customWidth="1"/>
    <col min="8972" max="8972" width="1.7109375" style="2" customWidth="1"/>
    <col min="8973" max="8973" width="11.7109375" style="2" customWidth="1"/>
    <col min="8974" max="8974" width="11.28515625" style="2" customWidth="1"/>
    <col min="8975" max="8975" width="3.42578125" style="2" customWidth="1"/>
    <col min="8976" max="8976" width="3.28515625" style="2" customWidth="1"/>
    <col min="8977" max="8977" width="12" style="2" customWidth="1"/>
    <col min="8978" max="8978" width="3.42578125" style="2" customWidth="1"/>
    <col min="8979" max="8979" width="4.42578125" style="2" customWidth="1"/>
    <col min="8980" max="8980" width="4.5703125" style="2" customWidth="1"/>
    <col min="8981" max="8981" width="6.5703125" style="2" customWidth="1"/>
    <col min="8982" max="8982" width="6.7109375" style="2" customWidth="1"/>
    <col min="8983" max="8983" width="10.7109375" style="2" customWidth="1"/>
    <col min="8984" max="8984" width="18" style="2" customWidth="1"/>
    <col min="8985" max="8985" width="11.42578125" style="2"/>
    <col min="8986" max="8986" width="9.7109375" style="2" customWidth="1"/>
    <col min="8987" max="8987" width="16.7109375" style="2" customWidth="1"/>
    <col min="8988" max="8993" width="11.42578125" style="2"/>
    <col min="8994" max="8995" width="0" style="2" hidden="1" customWidth="1"/>
    <col min="8996" max="9216" width="11.42578125" style="2"/>
    <col min="9217" max="9217" width="7.42578125" style="2" customWidth="1"/>
    <col min="9218" max="9218" width="10.7109375" style="2" customWidth="1"/>
    <col min="9219" max="9219" width="5.7109375" style="2" customWidth="1"/>
    <col min="9220" max="9220" width="1.7109375" style="2" customWidth="1"/>
    <col min="9221" max="9221" width="19.42578125" style="2" customWidth="1"/>
    <col min="9222" max="9222" width="11.7109375" style="2" customWidth="1"/>
    <col min="9223" max="9223" width="1.7109375" style="2" customWidth="1"/>
    <col min="9224" max="9224" width="10.28515625" style="2" customWidth="1"/>
    <col min="9225" max="9225" width="10.42578125" style="2" customWidth="1"/>
    <col min="9226" max="9226" width="10.7109375" style="2" customWidth="1"/>
    <col min="9227" max="9227" width="5.7109375" style="2" customWidth="1"/>
    <col min="9228" max="9228" width="1.7109375" style="2" customWidth="1"/>
    <col min="9229" max="9229" width="11.7109375" style="2" customWidth="1"/>
    <col min="9230" max="9230" width="11.28515625" style="2" customWidth="1"/>
    <col min="9231" max="9231" width="3.42578125" style="2" customWidth="1"/>
    <col min="9232" max="9232" width="3.28515625" style="2" customWidth="1"/>
    <col min="9233" max="9233" width="12" style="2" customWidth="1"/>
    <col min="9234" max="9234" width="3.42578125" style="2" customWidth="1"/>
    <col min="9235" max="9235" width="4.42578125" style="2" customWidth="1"/>
    <col min="9236" max="9236" width="4.5703125" style="2" customWidth="1"/>
    <col min="9237" max="9237" width="6.5703125" style="2" customWidth="1"/>
    <col min="9238" max="9238" width="6.7109375" style="2" customWidth="1"/>
    <col min="9239" max="9239" width="10.7109375" style="2" customWidth="1"/>
    <col min="9240" max="9240" width="18" style="2" customWidth="1"/>
    <col min="9241" max="9241" width="11.42578125" style="2"/>
    <col min="9242" max="9242" width="9.7109375" style="2" customWidth="1"/>
    <col min="9243" max="9243" width="16.7109375" style="2" customWidth="1"/>
    <col min="9244" max="9249" width="11.42578125" style="2"/>
    <col min="9250" max="9251" width="0" style="2" hidden="1" customWidth="1"/>
    <col min="9252" max="9472" width="11.42578125" style="2"/>
    <col min="9473" max="9473" width="7.42578125" style="2" customWidth="1"/>
    <col min="9474" max="9474" width="10.7109375" style="2" customWidth="1"/>
    <col min="9475" max="9475" width="5.7109375" style="2" customWidth="1"/>
    <col min="9476" max="9476" width="1.7109375" style="2" customWidth="1"/>
    <col min="9477" max="9477" width="19.42578125" style="2" customWidth="1"/>
    <col min="9478" max="9478" width="11.7109375" style="2" customWidth="1"/>
    <col min="9479" max="9479" width="1.7109375" style="2" customWidth="1"/>
    <col min="9480" max="9480" width="10.28515625" style="2" customWidth="1"/>
    <col min="9481" max="9481" width="10.42578125" style="2" customWidth="1"/>
    <col min="9482" max="9482" width="10.7109375" style="2" customWidth="1"/>
    <col min="9483" max="9483" width="5.7109375" style="2" customWidth="1"/>
    <col min="9484" max="9484" width="1.7109375" style="2" customWidth="1"/>
    <col min="9485" max="9485" width="11.7109375" style="2" customWidth="1"/>
    <col min="9486" max="9486" width="11.28515625" style="2" customWidth="1"/>
    <col min="9487" max="9487" width="3.42578125" style="2" customWidth="1"/>
    <col min="9488" max="9488" width="3.28515625" style="2" customWidth="1"/>
    <col min="9489" max="9489" width="12" style="2" customWidth="1"/>
    <col min="9490" max="9490" width="3.42578125" style="2" customWidth="1"/>
    <col min="9491" max="9491" width="4.42578125" style="2" customWidth="1"/>
    <col min="9492" max="9492" width="4.5703125" style="2" customWidth="1"/>
    <col min="9493" max="9493" width="6.5703125" style="2" customWidth="1"/>
    <col min="9494" max="9494" width="6.7109375" style="2" customWidth="1"/>
    <col min="9495" max="9495" width="10.7109375" style="2" customWidth="1"/>
    <col min="9496" max="9496" width="18" style="2" customWidth="1"/>
    <col min="9497" max="9497" width="11.42578125" style="2"/>
    <col min="9498" max="9498" width="9.7109375" style="2" customWidth="1"/>
    <col min="9499" max="9499" width="16.7109375" style="2" customWidth="1"/>
    <col min="9500" max="9505" width="11.42578125" style="2"/>
    <col min="9506" max="9507" width="0" style="2" hidden="1" customWidth="1"/>
    <col min="9508" max="9728" width="11.42578125" style="2"/>
    <col min="9729" max="9729" width="7.42578125" style="2" customWidth="1"/>
    <col min="9730" max="9730" width="10.7109375" style="2" customWidth="1"/>
    <col min="9731" max="9731" width="5.7109375" style="2" customWidth="1"/>
    <col min="9732" max="9732" width="1.7109375" style="2" customWidth="1"/>
    <col min="9733" max="9733" width="19.42578125" style="2" customWidth="1"/>
    <col min="9734" max="9734" width="11.7109375" style="2" customWidth="1"/>
    <col min="9735" max="9735" width="1.7109375" style="2" customWidth="1"/>
    <col min="9736" max="9736" width="10.28515625" style="2" customWidth="1"/>
    <col min="9737" max="9737" width="10.42578125" style="2" customWidth="1"/>
    <col min="9738" max="9738" width="10.7109375" style="2" customWidth="1"/>
    <col min="9739" max="9739" width="5.7109375" style="2" customWidth="1"/>
    <col min="9740" max="9740" width="1.7109375" style="2" customWidth="1"/>
    <col min="9741" max="9741" width="11.7109375" style="2" customWidth="1"/>
    <col min="9742" max="9742" width="11.28515625" style="2" customWidth="1"/>
    <col min="9743" max="9743" width="3.42578125" style="2" customWidth="1"/>
    <col min="9744" max="9744" width="3.28515625" style="2" customWidth="1"/>
    <col min="9745" max="9745" width="12" style="2" customWidth="1"/>
    <col min="9746" max="9746" width="3.42578125" style="2" customWidth="1"/>
    <col min="9747" max="9747" width="4.42578125" style="2" customWidth="1"/>
    <col min="9748" max="9748" width="4.5703125" style="2" customWidth="1"/>
    <col min="9749" max="9749" width="6.5703125" style="2" customWidth="1"/>
    <col min="9750" max="9750" width="6.7109375" style="2" customWidth="1"/>
    <col min="9751" max="9751" width="10.7109375" style="2" customWidth="1"/>
    <col min="9752" max="9752" width="18" style="2" customWidth="1"/>
    <col min="9753" max="9753" width="11.42578125" style="2"/>
    <col min="9754" max="9754" width="9.7109375" style="2" customWidth="1"/>
    <col min="9755" max="9755" width="16.7109375" style="2" customWidth="1"/>
    <col min="9756" max="9761" width="11.42578125" style="2"/>
    <col min="9762" max="9763" width="0" style="2" hidden="1" customWidth="1"/>
    <col min="9764" max="9984" width="11.42578125" style="2"/>
    <col min="9985" max="9985" width="7.42578125" style="2" customWidth="1"/>
    <col min="9986" max="9986" width="10.7109375" style="2" customWidth="1"/>
    <col min="9987" max="9987" width="5.7109375" style="2" customWidth="1"/>
    <col min="9988" max="9988" width="1.7109375" style="2" customWidth="1"/>
    <col min="9989" max="9989" width="19.42578125" style="2" customWidth="1"/>
    <col min="9990" max="9990" width="11.7109375" style="2" customWidth="1"/>
    <col min="9991" max="9991" width="1.7109375" style="2" customWidth="1"/>
    <col min="9992" max="9992" width="10.28515625" style="2" customWidth="1"/>
    <col min="9993" max="9993" width="10.42578125" style="2" customWidth="1"/>
    <col min="9994" max="9994" width="10.7109375" style="2" customWidth="1"/>
    <col min="9995" max="9995" width="5.7109375" style="2" customWidth="1"/>
    <col min="9996" max="9996" width="1.7109375" style="2" customWidth="1"/>
    <col min="9997" max="9997" width="11.7109375" style="2" customWidth="1"/>
    <col min="9998" max="9998" width="11.28515625" style="2" customWidth="1"/>
    <col min="9999" max="9999" width="3.42578125" style="2" customWidth="1"/>
    <col min="10000" max="10000" width="3.28515625" style="2" customWidth="1"/>
    <col min="10001" max="10001" width="12" style="2" customWidth="1"/>
    <col min="10002" max="10002" width="3.42578125" style="2" customWidth="1"/>
    <col min="10003" max="10003" width="4.42578125" style="2" customWidth="1"/>
    <col min="10004" max="10004" width="4.5703125" style="2" customWidth="1"/>
    <col min="10005" max="10005" width="6.5703125" style="2" customWidth="1"/>
    <col min="10006" max="10006" width="6.7109375" style="2" customWidth="1"/>
    <col min="10007" max="10007" width="10.7109375" style="2" customWidth="1"/>
    <col min="10008" max="10008" width="18" style="2" customWidth="1"/>
    <col min="10009" max="10009" width="11.42578125" style="2"/>
    <col min="10010" max="10010" width="9.7109375" style="2" customWidth="1"/>
    <col min="10011" max="10011" width="16.7109375" style="2" customWidth="1"/>
    <col min="10012" max="10017" width="11.42578125" style="2"/>
    <col min="10018" max="10019" width="0" style="2" hidden="1" customWidth="1"/>
    <col min="10020" max="10240" width="11.42578125" style="2"/>
    <col min="10241" max="10241" width="7.42578125" style="2" customWidth="1"/>
    <col min="10242" max="10242" width="10.7109375" style="2" customWidth="1"/>
    <col min="10243" max="10243" width="5.7109375" style="2" customWidth="1"/>
    <col min="10244" max="10244" width="1.7109375" style="2" customWidth="1"/>
    <col min="10245" max="10245" width="19.42578125" style="2" customWidth="1"/>
    <col min="10246" max="10246" width="11.7109375" style="2" customWidth="1"/>
    <col min="10247" max="10247" width="1.7109375" style="2" customWidth="1"/>
    <col min="10248" max="10248" width="10.28515625" style="2" customWidth="1"/>
    <col min="10249" max="10249" width="10.42578125" style="2" customWidth="1"/>
    <col min="10250" max="10250" width="10.7109375" style="2" customWidth="1"/>
    <col min="10251" max="10251" width="5.7109375" style="2" customWidth="1"/>
    <col min="10252" max="10252" width="1.7109375" style="2" customWidth="1"/>
    <col min="10253" max="10253" width="11.7109375" style="2" customWidth="1"/>
    <col min="10254" max="10254" width="11.28515625" style="2" customWidth="1"/>
    <col min="10255" max="10255" width="3.42578125" style="2" customWidth="1"/>
    <col min="10256" max="10256" width="3.28515625" style="2" customWidth="1"/>
    <col min="10257" max="10257" width="12" style="2" customWidth="1"/>
    <col min="10258" max="10258" width="3.42578125" style="2" customWidth="1"/>
    <col min="10259" max="10259" width="4.42578125" style="2" customWidth="1"/>
    <col min="10260" max="10260" width="4.5703125" style="2" customWidth="1"/>
    <col min="10261" max="10261" width="6.5703125" style="2" customWidth="1"/>
    <col min="10262" max="10262" width="6.7109375" style="2" customWidth="1"/>
    <col min="10263" max="10263" width="10.7109375" style="2" customWidth="1"/>
    <col min="10264" max="10264" width="18" style="2" customWidth="1"/>
    <col min="10265" max="10265" width="11.42578125" style="2"/>
    <col min="10266" max="10266" width="9.7109375" style="2" customWidth="1"/>
    <col min="10267" max="10267" width="16.7109375" style="2" customWidth="1"/>
    <col min="10268" max="10273" width="11.42578125" style="2"/>
    <col min="10274" max="10275" width="0" style="2" hidden="1" customWidth="1"/>
    <col min="10276" max="10496" width="11.42578125" style="2"/>
    <col min="10497" max="10497" width="7.42578125" style="2" customWidth="1"/>
    <col min="10498" max="10498" width="10.7109375" style="2" customWidth="1"/>
    <col min="10499" max="10499" width="5.7109375" style="2" customWidth="1"/>
    <col min="10500" max="10500" width="1.7109375" style="2" customWidth="1"/>
    <col min="10501" max="10501" width="19.42578125" style="2" customWidth="1"/>
    <col min="10502" max="10502" width="11.7109375" style="2" customWidth="1"/>
    <col min="10503" max="10503" width="1.7109375" style="2" customWidth="1"/>
    <col min="10504" max="10504" width="10.28515625" style="2" customWidth="1"/>
    <col min="10505" max="10505" width="10.42578125" style="2" customWidth="1"/>
    <col min="10506" max="10506" width="10.7109375" style="2" customWidth="1"/>
    <col min="10507" max="10507" width="5.7109375" style="2" customWidth="1"/>
    <col min="10508" max="10508" width="1.7109375" style="2" customWidth="1"/>
    <col min="10509" max="10509" width="11.7109375" style="2" customWidth="1"/>
    <col min="10510" max="10510" width="11.28515625" style="2" customWidth="1"/>
    <col min="10511" max="10511" width="3.42578125" style="2" customWidth="1"/>
    <col min="10512" max="10512" width="3.28515625" style="2" customWidth="1"/>
    <col min="10513" max="10513" width="12" style="2" customWidth="1"/>
    <col min="10514" max="10514" width="3.42578125" style="2" customWidth="1"/>
    <col min="10515" max="10515" width="4.42578125" style="2" customWidth="1"/>
    <col min="10516" max="10516" width="4.5703125" style="2" customWidth="1"/>
    <col min="10517" max="10517" width="6.5703125" style="2" customWidth="1"/>
    <col min="10518" max="10518" width="6.7109375" style="2" customWidth="1"/>
    <col min="10519" max="10519" width="10.7109375" style="2" customWidth="1"/>
    <col min="10520" max="10520" width="18" style="2" customWidth="1"/>
    <col min="10521" max="10521" width="11.42578125" style="2"/>
    <col min="10522" max="10522" width="9.7109375" style="2" customWidth="1"/>
    <col min="10523" max="10523" width="16.7109375" style="2" customWidth="1"/>
    <col min="10524" max="10529" width="11.42578125" style="2"/>
    <col min="10530" max="10531" width="0" style="2" hidden="1" customWidth="1"/>
    <col min="10532" max="10752" width="11.42578125" style="2"/>
    <col min="10753" max="10753" width="7.42578125" style="2" customWidth="1"/>
    <col min="10754" max="10754" width="10.7109375" style="2" customWidth="1"/>
    <col min="10755" max="10755" width="5.7109375" style="2" customWidth="1"/>
    <col min="10756" max="10756" width="1.7109375" style="2" customWidth="1"/>
    <col min="10757" max="10757" width="19.42578125" style="2" customWidth="1"/>
    <col min="10758" max="10758" width="11.7109375" style="2" customWidth="1"/>
    <col min="10759" max="10759" width="1.7109375" style="2" customWidth="1"/>
    <col min="10760" max="10760" width="10.28515625" style="2" customWidth="1"/>
    <col min="10761" max="10761" width="10.42578125" style="2" customWidth="1"/>
    <col min="10762" max="10762" width="10.7109375" style="2" customWidth="1"/>
    <col min="10763" max="10763" width="5.7109375" style="2" customWidth="1"/>
    <col min="10764" max="10764" width="1.7109375" style="2" customWidth="1"/>
    <col min="10765" max="10765" width="11.7109375" style="2" customWidth="1"/>
    <col min="10766" max="10766" width="11.28515625" style="2" customWidth="1"/>
    <col min="10767" max="10767" width="3.42578125" style="2" customWidth="1"/>
    <col min="10768" max="10768" width="3.28515625" style="2" customWidth="1"/>
    <col min="10769" max="10769" width="12" style="2" customWidth="1"/>
    <col min="10770" max="10770" width="3.42578125" style="2" customWidth="1"/>
    <col min="10771" max="10771" width="4.42578125" style="2" customWidth="1"/>
    <col min="10772" max="10772" width="4.5703125" style="2" customWidth="1"/>
    <col min="10773" max="10773" width="6.5703125" style="2" customWidth="1"/>
    <col min="10774" max="10774" width="6.7109375" style="2" customWidth="1"/>
    <col min="10775" max="10775" width="10.7109375" style="2" customWidth="1"/>
    <col min="10776" max="10776" width="18" style="2" customWidth="1"/>
    <col min="10777" max="10777" width="11.42578125" style="2"/>
    <col min="10778" max="10778" width="9.7109375" style="2" customWidth="1"/>
    <col min="10779" max="10779" width="16.7109375" style="2" customWidth="1"/>
    <col min="10780" max="10785" width="11.42578125" style="2"/>
    <col min="10786" max="10787" width="0" style="2" hidden="1" customWidth="1"/>
    <col min="10788" max="11008" width="11.42578125" style="2"/>
    <col min="11009" max="11009" width="7.42578125" style="2" customWidth="1"/>
    <col min="11010" max="11010" width="10.7109375" style="2" customWidth="1"/>
    <col min="11011" max="11011" width="5.7109375" style="2" customWidth="1"/>
    <col min="11012" max="11012" width="1.7109375" style="2" customWidth="1"/>
    <col min="11013" max="11013" width="19.42578125" style="2" customWidth="1"/>
    <col min="11014" max="11014" width="11.7109375" style="2" customWidth="1"/>
    <col min="11015" max="11015" width="1.7109375" style="2" customWidth="1"/>
    <col min="11016" max="11016" width="10.28515625" style="2" customWidth="1"/>
    <col min="11017" max="11017" width="10.42578125" style="2" customWidth="1"/>
    <col min="11018" max="11018" width="10.7109375" style="2" customWidth="1"/>
    <col min="11019" max="11019" width="5.7109375" style="2" customWidth="1"/>
    <col min="11020" max="11020" width="1.7109375" style="2" customWidth="1"/>
    <col min="11021" max="11021" width="11.7109375" style="2" customWidth="1"/>
    <col min="11022" max="11022" width="11.28515625" style="2" customWidth="1"/>
    <col min="11023" max="11023" width="3.42578125" style="2" customWidth="1"/>
    <col min="11024" max="11024" width="3.28515625" style="2" customWidth="1"/>
    <col min="11025" max="11025" width="12" style="2" customWidth="1"/>
    <col min="11026" max="11026" width="3.42578125" style="2" customWidth="1"/>
    <col min="11027" max="11027" width="4.42578125" style="2" customWidth="1"/>
    <col min="11028" max="11028" width="4.5703125" style="2" customWidth="1"/>
    <col min="11029" max="11029" width="6.5703125" style="2" customWidth="1"/>
    <col min="11030" max="11030" width="6.7109375" style="2" customWidth="1"/>
    <col min="11031" max="11031" width="10.7109375" style="2" customWidth="1"/>
    <col min="11032" max="11032" width="18" style="2" customWidth="1"/>
    <col min="11033" max="11033" width="11.42578125" style="2"/>
    <col min="11034" max="11034" width="9.7109375" style="2" customWidth="1"/>
    <col min="11035" max="11035" width="16.7109375" style="2" customWidth="1"/>
    <col min="11036" max="11041" width="11.42578125" style="2"/>
    <col min="11042" max="11043" width="0" style="2" hidden="1" customWidth="1"/>
    <col min="11044" max="11264" width="11.42578125" style="2"/>
    <col min="11265" max="11265" width="7.42578125" style="2" customWidth="1"/>
    <col min="11266" max="11266" width="10.7109375" style="2" customWidth="1"/>
    <col min="11267" max="11267" width="5.7109375" style="2" customWidth="1"/>
    <col min="11268" max="11268" width="1.7109375" style="2" customWidth="1"/>
    <col min="11269" max="11269" width="19.42578125" style="2" customWidth="1"/>
    <col min="11270" max="11270" width="11.7109375" style="2" customWidth="1"/>
    <col min="11271" max="11271" width="1.7109375" style="2" customWidth="1"/>
    <col min="11272" max="11272" width="10.28515625" style="2" customWidth="1"/>
    <col min="11273" max="11273" width="10.42578125" style="2" customWidth="1"/>
    <col min="11274" max="11274" width="10.7109375" style="2" customWidth="1"/>
    <col min="11275" max="11275" width="5.7109375" style="2" customWidth="1"/>
    <col min="11276" max="11276" width="1.7109375" style="2" customWidth="1"/>
    <col min="11277" max="11277" width="11.7109375" style="2" customWidth="1"/>
    <col min="11278" max="11278" width="11.28515625" style="2" customWidth="1"/>
    <col min="11279" max="11279" width="3.42578125" style="2" customWidth="1"/>
    <col min="11280" max="11280" width="3.28515625" style="2" customWidth="1"/>
    <col min="11281" max="11281" width="12" style="2" customWidth="1"/>
    <col min="11282" max="11282" width="3.42578125" style="2" customWidth="1"/>
    <col min="11283" max="11283" width="4.42578125" style="2" customWidth="1"/>
    <col min="11284" max="11284" width="4.5703125" style="2" customWidth="1"/>
    <col min="11285" max="11285" width="6.5703125" style="2" customWidth="1"/>
    <col min="11286" max="11286" width="6.7109375" style="2" customWidth="1"/>
    <col min="11287" max="11287" width="10.7109375" style="2" customWidth="1"/>
    <col min="11288" max="11288" width="18" style="2" customWidth="1"/>
    <col min="11289" max="11289" width="11.42578125" style="2"/>
    <col min="11290" max="11290" width="9.7109375" style="2" customWidth="1"/>
    <col min="11291" max="11291" width="16.7109375" style="2" customWidth="1"/>
    <col min="11292" max="11297" width="11.42578125" style="2"/>
    <col min="11298" max="11299" width="0" style="2" hidden="1" customWidth="1"/>
    <col min="11300" max="11520" width="11.42578125" style="2"/>
    <col min="11521" max="11521" width="7.42578125" style="2" customWidth="1"/>
    <col min="11522" max="11522" width="10.7109375" style="2" customWidth="1"/>
    <col min="11523" max="11523" width="5.7109375" style="2" customWidth="1"/>
    <col min="11524" max="11524" width="1.7109375" style="2" customWidth="1"/>
    <col min="11525" max="11525" width="19.42578125" style="2" customWidth="1"/>
    <col min="11526" max="11526" width="11.7109375" style="2" customWidth="1"/>
    <col min="11527" max="11527" width="1.7109375" style="2" customWidth="1"/>
    <col min="11528" max="11528" width="10.28515625" style="2" customWidth="1"/>
    <col min="11529" max="11529" width="10.42578125" style="2" customWidth="1"/>
    <col min="11530" max="11530" width="10.7109375" style="2" customWidth="1"/>
    <col min="11531" max="11531" width="5.7109375" style="2" customWidth="1"/>
    <col min="11532" max="11532" width="1.7109375" style="2" customWidth="1"/>
    <col min="11533" max="11533" width="11.7109375" style="2" customWidth="1"/>
    <col min="11534" max="11534" width="11.28515625" style="2" customWidth="1"/>
    <col min="11535" max="11535" width="3.42578125" style="2" customWidth="1"/>
    <col min="11536" max="11536" width="3.28515625" style="2" customWidth="1"/>
    <col min="11537" max="11537" width="12" style="2" customWidth="1"/>
    <col min="11538" max="11538" width="3.42578125" style="2" customWidth="1"/>
    <col min="11539" max="11539" width="4.42578125" style="2" customWidth="1"/>
    <col min="11540" max="11540" width="4.5703125" style="2" customWidth="1"/>
    <col min="11541" max="11541" width="6.5703125" style="2" customWidth="1"/>
    <col min="11542" max="11542" width="6.7109375" style="2" customWidth="1"/>
    <col min="11543" max="11543" width="10.7109375" style="2" customWidth="1"/>
    <col min="11544" max="11544" width="18" style="2" customWidth="1"/>
    <col min="11545" max="11545" width="11.42578125" style="2"/>
    <col min="11546" max="11546" width="9.7109375" style="2" customWidth="1"/>
    <col min="11547" max="11547" width="16.7109375" style="2" customWidth="1"/>
    <col min="11548" max="11553" width="11.42578125" style="2"/>
    <col min="11554" max="11555" width="0" style="2" hidden="1" customWidth="1"/>
    <col min="11556" max="11776" width="11.42578125" style="2"/>
    <col min="11777" max="11777" width="7.42578125" style="2" customWidth="1"/>
    <col min="11778" max="11778" width="10.7109375" style="2" customWidth="1"/>
    <col min="11779" max="11779" width="5.7109375" style="2" customWidth="1"/>
    <col min="11780" max="11780" width="1.7109375" style="2" customWidth="1"/>
    <col min="11781" max="11781" width="19.42578125" style="2" customWidth="1"/>
    <col min="11782" max="11782" width="11.7109375" style="2" customWidth="1"/>
    <col min="11783" max="11783" width="1.7109375" style="2" customWidth="1"/>
    <col min="11784" max="11784" width="10.28515625" style="2" customWidth="1"/>
    <col min="11785" max="11785" width="10.42578125" style="2" customWidth="1"/>
    <col min="11786" max="11786" width="10.7109375" style="2" customWidth="1"/>
    <col min="11787" max="11787" width="5.7109375" style="2" customWidth="1"/>
    <col min="11788" max="11788" width="1.7109375" style="2" customWidth="1"/>
    <col min="11789" max="11789" width="11.7109375" style="2" customWidth="1"/>
    <col min="11790" max="11790" width="11.28515625" style="2" customWidth="1"/>
    <col min="11791" max="11791" width="3.42578125" style="2" customWidth="1"/>
    <col min="11792" max="11792" width="3.28515625" style="2" customWidth="1"/>
    <col min="11793" max="11793" width="12" style="2" customWidth="1"/>
    <col min="11794" max="11794" width="3.42578125" style="2" customWidth="1"/>
    <col min="11795" max="11795" width="4.42578125" style="2" customWidth="1"/>
    <col min="11796" max="11796" width="4.5703125" style="2" customWidth="1"/>
    <col min="11797" max="11797" width="6.5703125" style="2" customWidth="1"/>
    <col min="11798" max="11798" width="6.7109375" style="2" customWidth="1"/>
    <col min="11799" max="11799" width="10.7109375" style="2" customWidth="1"/>
    <col min="11800" max="11800" width="18" style="2" customWidth="1"/>
    <col min="11801" max="11801" width="11.42578125" style="2"/>
    <col min="11802" max="11802" width="9.7109375" style="2" customWidth="1"/>
    <col min="11803" max="11803" width="16.7109375" style="2" customWidth="1"/>
    <col min="11804" max="11809" width="11.42578125" style="2"/>
    <col min="11810" max="11811" width="0" style="2" hidden="1" customWidth="1"/>
    <col min="11812" max="12032" width="11.42578125" style="2"/>
    <col min="12033" max="12033" width="7.42578125" style="2" customWidth="1"/>
    <col min="12034" max="12034" width="10.7109375" style="2" customWidth="1"/>
    <col min="12035" max="12035" width="5.7109375" style="2" customWidth="1"/>
    <col min="12036" max="12036" width="1.7109375" style="2" customWidth="1"/>
    <col min="12037" max="12037" width="19.42578125" style="2" customWidth="1"/>
    <col min="12038" max="12038" width="11.7109375" style="2" customWidth="1"/>
    <col min="12039" max="12039" width="1.7109375" style="2" customWidth="1"/>
    <col min="12040" max="12040" width="10.28515625" style="2" customWidth="1"/>
    <col min="12041" max="12041" width="10.42578125" style="2" customWidth="1"/>
    <col min="12042" max="12042" width="10.7109375" style="2" customWidth="1"/>
    <col min="12043" max="12043" width="5.7109375" style="2" customWidth="1"/>
    <col min="12044" max="12044" width="1.7109375" style="2" customWidth="1"/>
    <col min="12045" max="12045" width="11.7109375" style="2" customWidth="1"/>
    <col min="12046" max="12046" width="11.28515625" style="2" customWidth="1"/>
    <col min="12047" max="12047" width="3.42578125" style="2" customWidth="1"/>
    <col min="12048" max="12048" width="3.28515625" style="2" customWidth="1"/>
    <col min="12049" max="12049" width="12" style="2" customWidth="1"/>
    <col min="12050" max="12050" width="3.42578125" style="2" customWidth="1"/>
    <col min="12051" max="12051" width="4.42578125" style="2" customWidth="1"/>
    <col min="12052" max="12052" width="4.5703125" style="2" customWidth="1"/>
    <col min="12053" max="12053" width="6.5703125" style="2" customWidth="1"/>
    <col min="12054" max="12054" width="6.7109375" style="2" customWidth="1"/>
    <col min="12055" max="12055" width="10.7109375" style="2" customWidth="1"/>
    <col min="12056" max="12056" width="18" style="2" customWidth="1"/>
    <col min="12057" max="12057" width="11.42578125" style="2"/>
    <col min="12058" max="12058" width="9.7109375" style="2" customWidth="1"/>
    <col min="12059" max="12059" width="16.7109375" style="2" customWidth="1"/>
    <col min="12060" max="12065" width="11.42578125" style="2"/>
    <col min="12066" max="12067" width="0" style="2" hidden="1" customWidth="1"/>
    <col min="12068" max="12288" width="11.42578125" style="2"/>
    <col min="12289" max="12289" width="7.42578125" style="2" customWidth="1"/>
    <col min="12290" max="12290" width="10.7109375" style="2" customWidth="1"/>
    <col min="12291" max="12291" width="5.7109375" style="2" customWidth="1"/>
    <col min="12292" max="12292" width="1.7109375" style="2" customWidth="1"/>
    <col min="12293" max="12293" width="19.42578125" style="2" customWidth="1"/>
    <col min="12294" max="12294" width="11.7109375" style="2" customWidth="1"/>
    <col min="12295" max="12295" width="1.7109375" style="2" customWidth="1"/>
    <col min="12296" max="12296" width="10.28515625" style="2" customWidth="1"/>
    <col min="12297" max="12297" width="10.42578125" style="2" customWidth="1"/>
    <col min="12298" max="12298" width="10.7109375" style="2" customWidth="1"/>
    <col min="12299" max="12299" width="5.7109375" style="2" customWidth="1"/>
    <col min="12300" max="12300" width="1.7109375" style="2" customWidth="1"/>
    <col min="12301" max="12301" width="11.7109375" style="2" customWidth="1"/>
    <col min="12302" max="12302" width="11.28515625" style="2" customWidth="1"/>
    <col min="12303" max="12303" width="3.42578125" style="2" customWidth="1"/>
    <col min="12304" max="12304" width="3.28515625" style="2" customWidth="1"/>
    <col min="12305" max="12305" width="12" style="2" customWidth="1"/>
    <col min="12306" max="12306" width="3.42578125" style="2" customWidth="1"/>
    <col min="12307" max="12307" width="4.42578125" style="2" customWidth="1"/>
    <col min="12308" max="12308" width="4.5703125" style="2" customWidth="1"/>
    <col min="12309" max="12309" width="6.5703125" style="2" customWidth="1"/>
    <col min="12310" max="12310" width="6.7109375" style="2" customWidth="1"/>
    <col min="12311" max="12311" width="10.7109375" style="2" customWidth="1"/>
    <col min="12312" max="12312" width="18" style="2" customWidth="1"/>
    <col min="12313" max="12313" width="11.42578125" style="2"/>
    <col min="12314" max="12314" width="9.7109375" style="2" customWidth="1"/>
    <col min="12315" max="12315" width="16.7109375" style="2" customWidth="1"/>
    <col min="12316" max="12321" width="11.42578125" style="2"/>
    <col min="12322" max="12323" width="0" style="2" hidden="1" customWidth="1"/>
    <col min="12324" max="12544" width="11.42578125" style="2"/>
    <col min="12545" max="12545" width="7.42578125" style="2" customWidth="1"/>
    <col min="12546" max="12546" width="10.7109375" style="2" customWidth="1"/>
    <col min="12547" max="12547" width="5.7109375" style="2" customWidth="1"/>
    <col min="12548" max="12548" width="1.7109375" style="2" customWidth="1"/>
    <col min="12549" max="12549" width="19.42578125" style="2" customWidth="1"/>
    <col min="12550" max="12550" width="11.7109375" style="2" customWidth="1"/>
    <col min="12551" max="12551" width="1.7109375" style="2" customWidth="1"/>
    <col min="12552" max="12552" width="10.28515625" style="2" customWidth="1"/>
    <col min="12553" max="12553" width="10.42578125" style="2" customWidth="1"/>
    <col min="12554" max="12554" width="10.7109375" style="2" customWidth="1"/>
    <col min="12555" max="12555" width="5.7109375" style="2" customWidth="1"/>
    <col min="12556" max="12556" width="1.7109375" style="2" customWidth="1"/>
    <col min="12557" max="12557" width="11.7109375" style="2" customWidth="1"/>
    <col min="12558" max="12558" width="11.28515625" style="2" customWidth="1"/>
    <col min="12559" max="12559" width="3.42578125" style="2" customWidth="1"/>
    <col min="12560" max="12560" width="3.28515625" style="2" customWidth="1"/>
    <col min="12561" max="12561" width="12" style="2" customWidth="1"/>
    <col min="12562" max="12562" width="3.42578125" style="2" customWidth="1"/>
    <col min="12563" max="12563" width="4.42578125" style="2" customWidth="1"/>
    <col min="12564" max="12564" width="4.5703125" style="2" customWidth="1"/>
    <col min="12565" max="12565" width="6.5703125" style="2" customWidth="1"/>
    <col min="12566" max="12566" width="6.7109375" style="2" customWidth="1"/>
    <col min="12567" max="12567" width="10.7109375" style="2" customWidth="1"/>
    <col min="12568" max="12568" width="18" style="2" customWidth="1"/>
    <col min="12569" max="12569" width="11.42578125" style="2"/>
    <col min="12570" max="12570" width="9.7109375" style="2" customWidth="1"/>
    <col min="12571" max="12571" width="16.7109375" style="2" customWidth="1"/>
    <col min="12572" max="12577" width="11.42578125" style="2"/>
    <col min="12578" max="12579" width="0" style="2" hidden="1" customWidth="1"/>
    <col min="12580" max="12800" width="11.42578125" style="2"/>
    <col min="12801" max="12801" width="7.42578125" style="2" customWidth="1"/>
    <col min="12802" max="12802" width="10.7109375" style="2" customWidth="1"/>
    <col min="12803" max="12803" width="5.7109375" style="2" customWidth="1"/>
    <col min="12804" max="12804" width="1.7109375" style="2" customWidth="1"/>
    <col min="12805" max="12805" width="19.42578125" style="2" customWidth="1"/>
    <col min="12806" max="12806" width="11.7109375" style="2" customWidth="1"/>
    <col min="12807" max="12807" width="1.7109375" style="2" customWidth="1"/>
    <col min="12808" max="12808" width="10.28515625" style="2" customWidth="1"/>
    <col min="12809" max="12809" width="10.42578125" style="2" customWidth="1"/>
    <col min="12810" max="12810" width="10.7109375" style="2" customWidth="1"/>
    <col min="12811" max="12811" width="5.7109375" style="2" customWidth="1"/>
    <col min="12812" max="12812" width="1.7109375" style="2" customWidth="1"/>
    <col min="12813" max="12813" width="11.7109375" style="2" customWidth="1"/>
    <col min="12814" max="12814" width="11.28515625" style="2" customWidth="1"/>
    <col min="12815" max="12815" width="3.42578125" style="2" customWidth="1"/>
    <col min="12816" max="12816" width="3.28515625" style="2" customWidth="1"/>
    <col min="12817" max="12817" width="12" style="2" customWidth="1"/>
    <col min="12818" max="12818" width="3.42578125" style="2" customWidth="1"/>
    <col min="12819" max="12819" width="4.42578125" style="2" customWidth="1"/>
    <col min="12820" max="12820" width="4.5703125" style="2" customWidth="1"/>
    <col min="12821" max="12821" width="6.5703125" style="2" customWidth="1"/>
    <col min="12822" max="12822" width="6.7109375" style="2" customWidth="1"/>
    <col min="12823" max="12823" width="10.7109375" style="2" customWidth="1"/>
    <col min="12824" max="12824" width="18" style="2" customWidth="1"/>
    <col min="12825" max="12825" width="11.42578125" style="2"/>
    <col min="12826" max="12826" width="9.7109375" style="2" customWidth="1"/>
    <col min="12827" max="12827" width="16.7109375" style="2" customWidth="1"/>
    <col min="12828" max="12833" width="11.42578125" style="2"/>
    <col min="12834" max="12835" width="0" style="2" hidden="1" customWidth="1"/>
    <col min="12836" max="13056" width="11.42578125" style="2"/>
    <col min="13057" max="13057" width="7.42578125" style="2" customWidth="1"/>
    <col min="13058" max="13058" width="10.7109375" style="2" customWidth="1"/>
    <col min="13059" max="13059" width="5.7109375" style="2" customWidth="1"/>
    <col min="13060" max="13060" width="1.7109375" style="2" customWidth="1"/>
    <col min="13061" max="13061" width="19.42578125" style="2" customWidth="1"/>
    <col min="13062" max="13062" width="11.7109375" style="2" customWidth="1"/>
    <col min="13063" max="13063" width="1.7109375" style="2" customWidth="1"/>
    <col min="13064" max="13064" width="10.28515625" style="2" customWidth="1"/>
    <col min="13065" max="13065" width="10.42578125" style="2" customWidth="1"/>
    <col min="13066" max="13066" width="10.7109375" style="2" customWidth="1"/>
    <col min="13067" max="13067" width="5.7109375" style="2" customWidth="1"/>
    <col min="13068" max="13068" width="1.7109375" style="2" customWidth="1"/>
    <col min="13069" max="13069" width="11.7109375" style="2" customWidth="1"/>
    <col min="13070" max="13070" width="11.28515625" style="2" customWidth="1"/>
    <col min="13071" max="13071" width="3.42578125" style="2" customWidth="1"/>
    <col min="13072" max="13072" width="3.28515625" style="2" customWidth="1"/>
    <col min="13073" max="13073" width="12" style="2" customWidth="1"/>
    <col min="13074" max="13074" width="3.42578125" style="2" customWidth="1"/>
    <col min="13075" max="13075" width="4.42578125" style="2" customWidth="1"/>
    <col min="13076" max="13076" width="4.5703125" style="2" customWidth="1"/>
    <col min="13077" max="13077" width="6.5703125" style="2" customWidth="1"/>
    <col min="13078" max="13078" width="6.7109375" style="2" customWidth="1"/>
    <col min="13079" max="13079" width="10.7109375" style="2" customWidth="1"/>
    <col min="13080" max="13080" width="18" style="2" customWidth="1"/>
    <col min="13081" max="13081" width="11.42578125" style="2"/>
    <col min="13082" max="13082" width="9.7109375" style="2" customWidth="1"/>
    <col min="13083" max="13083" width="16.7109375" style="2" customWidth="1"/>
    <col min="13084" max="13089" width="11.42578125" style="2"/>
    <col min="13090" max="13091" width="0" style="2" hidden="1" customWidth="1"/>
    <col min="13092" max="13312" width="11.42578125" style="2"/>
    <col min="13313" max="13313" width="7.42578125" style="2" customWidth="1"/>
    <col min="13314" max="13314" width="10.7109375" style="2" customWidth="1"/>
    <col min="13315" max="13315" width="5.7109375" style="2" customWidth="1"/>
    <col min="13316" max="13316" width="1.7109375" style="2" customWidth="1"/>
    <col min="13317" max="13317" width="19.42578125" style="2" customWidth="1"/>
    <col min="13318" max="13318" width="11.7109375" style="2" customWidth="1"/>
    <col min="13319" max="13319" width="1.7109375" style="2" customWidth="1"/>
    <col min="13320" max="13320" width="10.28515625" style="2" customWidth="1"/>
    <col min="13321" max="13321" width="10.42578125" style="2" customWidth="1"/>
    <col min="13322" max="13322" width="10.7109375" style="2" customWidth="1"/>
    <col min="13323" max="13323" width="5.7109375" style="2" customWidth="1"/>
    <col min="13324" max="13324" width="1.7109375" style="2" customWidth="1"/>
    <col min="13325" max="13325" width="11.7109375" style="2" customWidth="1"/>
    <col min="13326" max="13326" width="11.28515625" style="2" customWidth="1"/>
    <col min="13327" max="13327" width="3.42578125" style="2" customWidth="1"/>
    <col min="13328" max="13328" width="3.28515625" style="2" customWidth="1"/>
    <col min="13329" max="13329" width="12" style="2" customWidth="1"/>
    <col min="13330" max="13330" width="3.42578125" style="2" customWidth="1"/>
    <col min="13331" max="13331" width="4.42578125" style="2" customWidth="1"/>
    <col min="13332" max="13332" width="4.5703125" style="2" customWidth="1"/>
    <col min="13333" max="13333" width="6.5703125" style="2" customWidth="1"/>
    <col min="13334" max="13334" width="6.7109375" style="2" customWidth="1"/>
    <col min="13335" max="13335" width="10.7109375" style="2" customWidth="1"/>
    <col min="13336" max="13336" width="18" style="2" customWidth="1"/>
    <col min="13337" max="13337" width="11.42578125" style="2"/>
    <col min="13338" max="13338" width="9.7109375" style="2" customWidth="1"/>
    <col min="13339" max="13339" width="16.7109375" style="2" customWidth="1"/>
    <col min="13340" max="13345" width="11.42578125" style="2"/>
    <col min="13346" max="13347" width="0" style="2" hidden="1" customWidth="1"/>
    <col min="13348" max="13568" width="11.42578125" style="2"/>
    <col min="13569" max="13569" width="7.42578125" style="2" customWidth="1"/>
    <col min="13570" max="13570" width="10.7109375" style="2" customWidth="1"/>
    <col min="13571" max="13571" width="5.7109375" style="2" customWidth="1"/>
    <col min="13572" max="13572" width="1.7109375" style="2" customWidth="1"/>
    <col min="13573" max="13573" width="19.42578125" style="2" customWidth="1"/>
    <col min="13574" max="13574" width="11.7109375" style="2" customWidth="1"/>
    <col min="13575" max="13575" width="1.7109375" style="2" customWidth="1"/>
    <col min="13576" max="13576" width="10.28515625" style="2" customWidth="1"/>
    <col min="13577" max="13577" width="10.42578125" style="2" customWidth="1"/>
    <col min="13578" max="13578" width="10.7109375" style="2" customWidth="1"/>
    <col min="13579" max="13579" width="5.7109375" style="2" customWidth="1"/>
    <col min="13580" max="13580" width="1.7109375" style="2" customWidth="1"/>
    <col min="13581" max="13581" width="11.7109375" style="2" customWidth="1"/>
    <col min="13582" max="13582" width="11.28515625" style="2" customWidth="1"/>
    <col min="13583" max="13583" width="3.42578125" style="2" customWidth="1"/>
    <col min="13584" max="13584" width="3.28515625" style="2" customWidth="1"/>
    <col min="13585" max="13585" width="12" style="2" customWidth="1"/>
    <col min="13586" max="13586" width="3.42578125" style="2" customWidth="1"/>
    <col min="13587" max="13587" width="4.42578125" style="2" customWidth="1"/>
    <col min="13588" max="13588" width="4.5703125" style="2" customWidth="1"/>
    <col min="13589" max="13589" width="6.5703125" style="2" customWidth="1"/>
    <col min="13590" max="13590" width="6.7109375" style="2" customWidth="1"/>
    <col min="13591" max="13591" width="10.7109375" style="2" customWidth="1"/>
    <col min="13592" max="13592" width="18" style="2" customWidth="1"/>
    <col min="13593" max="13593" width="11.42578125" style="2"/>
    <col min="13594" max="13594" width="9.7109375" style="2" customWidth="1"/>
    <col min="13595" max="13595" width="16.7109375" style="2" customWidth="1"/>
    <col min="13596" max="13601" width="11.42578125" style="2"/>
    <col min="13602" max="13603" width="0" style="2" hidden="1" customWidth="1"/>
    <col min="13604" max="13824" width="11.42578125" style="2"/>
    <col min="13825" max="13825" width="7.42578125" style="2" customWidth="1"/>
    <col min="13826" max="13826" width="10.7109375" style="2" customWidth="1"/>
    <col min="13827" max="13827" width="5.7109375" style="2" customWidth="1"/>
    <col min="13828" max="13828" width="1.7109375" style="2" customWidth="1"/>
    <col min="13829" max="13829" width="19.42578125" style="2" customWidth="1"/>
    <col min="13830" max="13830" width="11.7109375" style="2" customWidth="1"/>
    <col min="13831" max="13831" width="1.7109375" style="2" customWidth="1"/>
    <col min="13832" max="13832" width="10.28515625" style="2" customWidth="1"/>
    <col min="13833" max="13833" width="10.42578125" style="2" customWidth="1"/>
    <col min="13834" max="13834" width="10.7109375" style="2" customWidth="1"/>
    <col min="13835" max="13835" width="5.7109375" style="2" customWidth="1"/>
    <col min="13836" max="13836" width="1.7109375" style="2" customWidth="1"/>
    <col min="13837" max="13837" width="11.7109375" style="2" customWidth="1"/>
    <col min="13838" max="13838" width="11.28515625" style="2" customWidth="1"/>
    <col min="13839" max="13839" width="3.42578125" style="2" customWidth="1"/>
    <col min="13840" max="13840" width="3.28515625" style="2" customWidth="1"/>
    <col min="13841" max="13841" width="12" style="2" customWidth="1"/>
    <col min="13842" max="13842" width="3.42578125" style="2" customWidth="1"/>
    <col min="13843" max="13843" width="4.42578125" style="2" customWidth="1"/>
    <col min="13844" max="13844" width="4.5703125" style="2" customWidth="1"/>
    <col min="13845" max="13845" width="6.5703125" style="2" customWidth="1"/>
    <col min="13846" max="13846" width="6.7109375" style="2" customWidth="1"/>
    <col min="13847" max="13847" width="10.7109375" style="2" customWidth="1"/>
    <col min="13848" max="13848" width="18" style="2" customWidth="1"/>
    <col min="13849" max="13849" width="11.42578125" style="2"/>
    <col min="13850" max="13850" width="9.7109375" style="2" customWidth="1"/>
    <col min="13851" max="13851" width="16.7109375" style="2" customWidth="1"/>
    <col min="13852" max="13857" width="11.42578125" style="2"/>
    <col min="13858" max="13859" width="0" style="2" hidden="1" customWidth="1"/>
    <col min="13860" max="14080" width="11.42578125" style="2"/>
    <col min="14081" max="14081" width="7.42578125" style="2" customWidth="1"/>
    <col min="14082" max="14082" width="10.7109375" style="2" customWidth="1"/>
    <col min="14083" max="14083" width="5.7109375" style="2" customWidth="1"/>
    <col min="14084" max="14084" width="1.7109375" style="2" customWidth="1"/>
    <col min="14085" max="14085" width="19.42578125" style="2" customWidth="1"/>
    <col min="14086" max="14086" width="11.7109375" style="2" customWidth="1"/>
    <col min="14087" max="14087" width="1.7109375" style="2" customWidth="1"/>
    <col min="14088" max="14088" width="10.28515625" style="2" customWidth="1"/>
    <col min="14089" max="14089" width="10.42578125" style="2" customWidth="1"/>
    <col min="14090" max="14090" width="10.7109375" style="2" customWidth="1"/>
    <col min="14091" max="14091" width="5.7109375" style="2" customWidth="1"/>
    <col min="14092" max="14092" width="1.7109375" style="2" customWidth="1"/>
    <col min="14093" max="14093" width="11.7109375" style="2" customWidth="1"/>
    <col min="14094" max="14094" width="11.28515625" style="2" customWidth="1"/>
    <col min="14095" max="14095" width="3.42578125" style="2" customWidth="1"/>
    <col min="14096" max="14096" width="3.28515625" style="2" customWidth="1"/>
    <col min="14097" max="14097" width="12" style="2" customWidth="1"/>
    <col min="14098" max="14098" width="3.42578125" style="2" customWidth="1"/>
    <col min="14099" max="14099" width="4.42578125" style="2" customWidth="1"/>
    <col min="14100" max="14100" width="4.5703125" style="2" customWidth="1"/>
    <col min="14101" max="14101" width="6.5703125" style="2" customWidth="1"/>
    <col min="14102" max="14102" width="6.7109375" style="2" customWidth="1"/>
    <col min="14103" max="14103" width="10.7109375" style="2" customWidth="1"/>
    <col min="14104" max="14104" width="18" style="2" customWidth="1"/>
    <col min="14105" max="14105" width="11.42578125" style="2"/>
    <col min="14106" max="14106" width="9.7109375" style="2" customWidth="1"/>
    <col min="14107" max="14107" width="16.7109375" style="2" customWidth="1"/>
    <col min="14108" max="14113" width="11.42578125" style="2"/>
    <col min="14114" max="14115" width="0" style="2" hidden="1" customWidth="1"/>
    <col min="14116" max="14336" width="11.42578125" style="2"/>
    <col min="14337" max="14337" width="7.42578125" style="2" customWidth="1"/>
    <col min="14338" max="14338" width="10.7109375" style="2" customWidth="1"/>
    <col min="14339" max="14339" width="5.7109375" style="2" customWidth="1"/>
    <col min="14340" max="14340" width="1.7109375" style="2" customWidth="1"/>
    <col min="14341" max="14341" width="19.42578125" style="2" customWidth="1"/>
    <col min="14342" max="14342" width="11.7109375" style="2" customWidth="1"/>
    <col min="14343" max="14343" width="1.7109375" style="2" customWidth="1"/>
    <col min="14344" max="14344" width="10.28515625" style="2" customWidth="1"/>
    <col min="14345" max="14345" width="10.42578125" style="2" customWidth="1"/>
    <col min="14346" max="14346" width="10.7109375" style="2" customWidth="1"/>
    <col min="14347" max="14347" width="5.7109375" style="2" customWidth="1"/>
    <col min="14348" max="14348" width="1.7109375" style="2" customWidth="1"/>
    <col min="14349" max="14349" width="11.7109375" style="2" customWidth="1"/>
    <col min="14350" max="14350" width="11.28515625" style="2" customWidth="1"/>
    <col min="14351" max="14351" width="3.42578125" style="2" customWidth="1"/>
    <col min="14352" max="14352" width="3.28515625" style="2" customWidth="1"/>
    <col min="14353" max="14353" width="12" style="2" customWidth="1"/>
    <col min="14354" max="14354" width="3.42578125" style="2" customWidth="1"/>
    <col min="14355" max="14355" width="4.42578125" style="2" customWidth="1"/>
    <col min="14356" max="14356" width="4.5703125" style="2" customWidth="1"/>
    <col min="14357" max="14357" width="6.5703125" style="2" customWidth="1"/>
    <col min="14358" max="14358" width="6.7109375" style="2" customWidth="1"/>
    <col min="14359" max="14359" width="10.7109375" style="2" customWidth="1"/>
    <col min="14360" max="14360" width="18" style="2" customWidth="1"/>
    <col min="14361" max="14361" width="11.42578125" style="2"/>
    <col min="14362" max="14362" width="9.7109375" style="2" customWidth="1"/>
    <col min="14363" max="14363" width="16.7109375" style="2" customWidth="1"/>
    <col min="14364" max="14369" width="11.42578125" style="2"/>
    <col min="14370" max="14371" width="0" style="2" hidden="1" customWidth="1"/>
    <col min="14372" max="14592" width="11.42578125" style="2"/>
    <col min="14593" max="14593" width="7.42578125" style="2" customWidth="1"/>
    <col min="14594" max="14594" width="10.7109375" style="2" customWidth="1"/>
    <col min="14595" max="14595" width="5.7109375" style="2" customWidth="1"/>
    <col min="14596" max="14596" width="1.7109375" style="2" customWidth="1"/>
    <col min="14597" max="14597" width="19.42578125" style="2" customWidth="1"/>
    <col min="14598" max="14598" width="11.7109375" style="2" customWidth="1"/>
    <col min="14599" max="14599" width="1.7109375" style="2" customWidth="1"/>
    <col min="14600" max="14600" width="10.28515625" style="2" customWidth="1"/>
    <col min="14601" max="14601" width="10.42578125" style="2" customWidth="1"/>
    <col min="14602" max="14602" width="10.7109375" style="2" customWidth="1"/>
    <col min="14603" max="14603" width="5.7109375" style="2" customWidth="1"/>
    <col min="14604" max="14604" width="1.7109375" style="2" customWidth="1"/>
    <col min="14605" max="14605" width="11.7109375" style="2" customWidth="1"/>
    <col min="14606" max="14606" width="11.28515625" style="2" customWidth="1"/>
    <col min="14607" max="14607" width="3.42578125" style="2" customWidth="1"/>
    <col min="14608" max="14608" width="3.28515625" style="2" customWidth="1"/>
    <col min="14609" max="14609" width="12" style="2" customWidth="1"/>
    <col min="14610" max="14610" width="3.42578125" style="2" customWidth="1"/>
    <col min="14611" max="14611" width="4.42578125" style="2" customWidth="1"/>
    <col min="14612" max="14612" width="4.5703125" style="2" customWidth="1"/>
    <col min="14613" max="14613" width="6.5703125" style="2" customWidth="1"/>
    <col min="14614" max="14614" width="6.7109375" style="2" customWidth="1"/>
    <col min="14615" max="14615" width="10.7109375" style="2" customWidth="1"/>
    <col min="14616" max="14616" width="18" style="2" customWidth="1"/>
    <col min="14617" max="14617" width="11.42578125" style="2"/>
    <col min="14618" max="14618" width="9.7109375" style="2" customWidth="1"/>
    <col min="14619" max="14619" width="16.7109375" style="2" customWidth="1"/>
    <col min="14620" max="14625" width="11.42578125" style="2"/>
    <col min="14626" max="14627" width="0" style="2" hidden="1" customWidth="1"/>
    <col min="14628" max="14848" width="11.42578125" style="2"/>
    <col min="14849" max="14849" width="7.42578125" style="2" customWidth="1"/>
    <col min="14850" max="14850" width="10.7109375" style="2" customWidth="1"/>
    <col min="14851" max="14851" width="5.7109375" style="2" customWidth="1"/>
    <col min="14852" max="14852" width="1.7109375" style="2" customWidth="1"/>
    <col min="14853" max="14853" width="19.42578125" style="2" customWidth="1"/>
    <col min="14854" max="14854" width="11.7109375" style="2" customWidth="1"/>
    <col min="14855" max="14855" width="1.7109375" style="2" customWidth="1"/>
    <col min="14856" max="14856" width="10.28515625" style="2" customWidth="1"/>
    <col min="14857" max="14857" width="10.42578125" style="2" customWidth="1"/>
    <col min="14858" max="14858" width="10.7109375" style="2" customWidth="1"/>
    <col min="14859" max="14859" width="5.7109375" style="2" customWidth="1"/>
    <col min="14860" max="14860" width="1.7109375" style="2" customWidth="1"/>
    <col min="14861" max="14861" width="11.7109375" style="2" customWidth="1"/>
    <col min="14862" max="14862" width="11.28515625" style="2" customWidth="1"/>
    <col min="14863" max="14863" width="3.42578125" style="2" customWidth="1"/>
    <col min="14864" max="14864" width="3.28515625" style="2" customWidth="1"/>
    <col min="14865" max="14865" width="12" style="2" customWidth="1"/>
    <col min="14866" max="14866" width="3.42578125" style="2" customWidth="1"/>
    <col min="14867" max="14867" width="4.42578125" style="2" customWidth="1"/>
    <col min="14868" max="14868" width="4.5703125" style="2" customWidth="1"/>
    <col min="14869" max="14869" width="6.5703125" style="2" customWidth="1"/>
    <col min="14870" max="14870" width="6.7109375" style="2" customWidth="1"/>
    <col min="14871" max="14871" width="10.7109375" style="2" customWidth="1"/>
    <col min="14872" max="14872" width="18" style="2" customWidth="1"/>
    <col min="14873" max="14873" width="11.42578125" style="2"/>
    <col min="14874" max="14874" width="9.7109375" style="2" customWidth="1"/>
    <col min="14875" max="14875" width="16.7109375" style="2" customWidth="1"/>
    <col min="14876" max="14881" width="11.42578125" style="2"/>
    <col min="14882" max="14883" width="0" style="2" hidden="1" customWidth="1"/>
    <col min="14884" max="15104" width="11.42578125" style="2"/>
    <col min="15105" max="15105" width="7.42578125" style="2" customWidth="1"/>
    <col min="15106" max="15106" width="10.7109375" style="2" customWidth="1"/>
    <col min="15107" max="15107" width="5.7109375" style="2" customWidth="1"/>
    <col min="15108" max="15108" width="1.7109375" style="2" customWidth="1"/>
    <col min="15109" max="15109" width="19.42578125" style="2" customWidth="1"/>
    <col min="15110" max="15110" width="11.7109375" style="2" customWidth="1"/>
    <col min="15111" max="15111" width="1.7109375" style="2" customWidth="1"/>
    <col min="15112" max="15112" width="10.28515625" style="2" customWidth="1"/>
    <col min="15113" max="15113" width="10.42578125" style="2" customWidth="1"/>
    <col min="15114" max="15114" width="10.7109375" style="2" customWidth="1"/>
    <col min="15115" max="15115" width="5.7109375" style="2" customWidth="1"/>
    <col min="15116" max="15116" width="1.7109375" style="2" customWidth="1"/>
    <col min="15117" max="15117" width="11.7109375" style="2" customWidth="1"/>
    <col min="15118" max="15118" width="11.28515625" style="2" customWidth="1"/>
    <col min="15119" max="15119" width="3.42578125" style="2" customWidth="1"/>
    <col min="15120" max="15120" width="3.28515625" style="2" customWidth="1"/>
    <col min="15121" max="15121" width="12" style="2" customWidth="1"/>
    <col min="15122" max="15122" width="3.42578125" style="2" customWidth="1"/>
    <col min="15123" max="15123" width="4.42578125" style="2" customWidth="1"/>
    <col min="15124" max="15124" width="4.5703125" style="2" customWidth="1"/>
    <col min="15125" max="15125" width="6.5703125" style="2" customWidth="1"/>
    <col min="15126" max="15126" width="6.7109375" style="2" customWidth="1"/>
    <col min="15127" max="15127" width="10.7109375" style="2" customWidth="1"/>
    <col min="15128" max="15128" width="18" style="2" customWidth="1"/>
    <col min="15129" max="15129" width="11.42578125" style="2"/>
    <col min="15130" max="15130" width="9.7109375" style="2" customWidth="1"/>
    <col min="15131" max="15131" width="16.7109375" style="2" customWidth="1"/>
    <col min="15132" max="15137" width="11.42578125" style="2"/>
    <col min="15138" max="15139" width="0" style="2" hidden="1" customWidth="1"/>
    <col min="15140" max="15360" width="11.42578125" style="2"/>
    <col min="15361" max="15361" width="7.42578125" style="2" customWidth="1"/>
    <col min="15362" max="15362" width="10.7109375" style="2" customWidth="1"/>
    <col min="15363" max="15363" width="5.7109375" style="2" customWidth="1"/>
    <col min="15364" max="15364" width="1.7109375" style="2" customWidth="1"/>
    <col min="15365" max="15365" width="19.42578125" style="2" customWidth="1"/>
    <col min="15366" max="15366" width="11.7109375" style="2" customWidth="1"/>
    <col min="15367" max="15367" width="1.7109375" style="2" customWidth="1"/>
    <col min="15368" max="15368" width="10.28515625" style="2" customWidth="1"/>
    <col min="15369" max="15369" width="10.42578125" style="2" customWidth="1"/>
    <col min="15370" max="15370" width="10.7109375" style="2" customWidth="1"/>
    <col min="15371" max="15371" width="5.7109375" style="2" customWidth="1"/>
    <col min="15372" max="15372" width="1.7109375" style="2" customWidth="1"/>
    <col min="15373" max="15373" width="11.7109375" style="2" customWidth="1"/>
    <col min="15374" max="15374" width="11.28515625" style="2" customWidth="1"/>
    <col min="15375" max="15375" width="3.42578125" style="2" customWidth="1"/>
    <col min="15376" max="15376" width="3.28515625" style="2" customWidth="1"/>
    <col min="15377" max="15377" width="12" style="2" customWidth="1"/>
    <col min="15378" max="15378" width="3.42578125" style="2" customWidth="1"/>
    <col min="15379" max="15379" width="4.42578125" style="2" customWidth="1"/>
    <col min="15380" max="15380" width="4.5703125" style="2" customWidth="1"/>
    <col min="15381" max="15381" width="6.5703125" style="2" customWidth="1"/>
    <col min="15382" max="15382" width="6.7109375" style="2" customWidth="1"/>
    <col min="15383" max="15383" width="10.7109375" style="2" customWidth="1"/>
    <col min="15384" max="15384" width="18" style="2" customWidth="1"/>
    <col min="15385" max="15385" width="11.42578125" style="2"/>
    <col min="15386" max="15386" width="9.7109375" style="2" customWidth="1"/>
    <col min="15387" max="15387" width="16.7109375" style="2" customWidth="1"/>
    <col min="15388" max="15393" width="11.42578125" style="2"/>
    <col min="15394" max="15395" width="0" style="2" hidden="1" customWidth="1"/>
    <col min="15396" max="15616" width="11.42578125" style="2"/>
    <col min="15617" max="15617" width="7.42578125" style="2" customWidth="1"/>
    <col min="15618" max="15618" width="10.7109375" style="2" customWidth="1"/>
    <col min="15619" max="15619" width="5.7109375" style="2" customWidth="1"/>
    <col min="15620" max="15620" width="1.7109375" style="2" customWidth="1"/>
    <col min="15621" max="15621" width="19.42578125" style="2" customWidth="1"/>
    <col min="15622" max="15622" width="11.7109375" style="2" customWidth="1"/>
    <col min="15623" max="15623" width="1.7109375" style="2" customWidth="1"/>
    <col min="15624" max="15624" width="10.28515625" style="2" customWidth="1"/>
    <col min="15625" max="15625" width="10.42578125" style="2" customWidth="1"/>
    <col min="15626" max="15626" width="10.7109375" style="2" customWidth="1"/>
    <col min="15627" max="15627" width="5.7109375" style="2" customWidth="1"/>
    <col min="15628" max="15628" width="1.7109375" style="2" customWidth="1"/>
    <col min="15629" max="15629" width="11.7109375" style="2" customWidth="1"/>
    <col min="15630" max="15630" width="11.28515625" style="2" customWidth="1"/>
    <col min="15631" max="15631" width="3.42578125" style="2" customWidth="1"/>
    <col min="15632" max="15632" width="3.28515625" style="2" customWidth="1"/>
    <col min="15633" max="15633" width="12" style="2" customWidth="1"/>
    <col min="15634" max="15634" width="3.42578125" style="2" customWidth="1"/>
    <col min="15635" max="15635" width="4.42578125" style="2" customWidth="1"/>
    <col min="15636" max="15636" width="4.5703125" style="2" customWidth="1"/>
    <col min="15637" max="15637" width="6.5703125" style="2" customWidth="1"/>
    <col min="15638" max="15638" width="6.7109375" style="2" customWidth="1"/>
    <col min="15639" max="15639" width="10.7109375" style="2" customWidth="1"/>
    <col min="15640" max="15640" width="18" style="2" customWidth="1"/>
    <col min="15641" max="15641" width="11.42578125" style="2"/>
    <col min="15642" max="15642" width="9.7109375" style="2" customWidth="1"/>
    <col min="15643" max="15643" width="16.7109375" style="2" customWidth="1"/>
    <col min="15644" max="15649" width="11.42578125" style="2"/>
    <col min="15650" max="15651" width="0" style="2" hidden="1" customWidth="1"/>
    <col min="15652" max="15872" width="11.42578125" style="2"/>
    <col min="15873" max="15873" width="7.42578125" style="2" customWidth="1"/>
    <col min="15874" max="15874" width="10.7109375" style="2" customWidth="1"/>
    <col min="15875" max="15875" width="5.7109375" style="2" customWidth="1"/>
    <col min="15876" max="15876" width="1.7109375" style="2" customWidth="1"/>
    <col min="15877" max="15877" width="19.42578125" style="2" customWidth="1"/>
    <col min="15878" max="15878" width="11.7109375" style="2" customWidth="1"/>
    <col min="15879" max="15879" width="1.7109375" style="2" customWidth="1"/>
    <col min="15880" max="15880" width="10.28515625" style="2" customWidth="1"/>
    <col min="15881" max="15881" width="10.42578125" style="2" customWidth="1"/>
    <col min="15882" max="15882" width="10.7109375" style="2" customWidth="1"/>
    <col min="15883" max="15883" width="5.7109375" style="2" customWidth="1"/>
    <col min="15884" max="15884" width="1.7109375" style="2" customWidth="1"/>
    <col min="15885" max="15885" width="11.7109375" style="2" customWidth="1"/>
    <col min="15886" max="15886" width="11.28515625" style="2" customWidth="1"/>
    <col min="15887" max="15887" width="3.42578125" style="2" customWidth="1"/>
    <col min="15888" max="15888" width="3.28515625" style="2" customWidth="1"/>
    <col min="15889" max="15889" width="12" style="2" customWidth="1"/>
    <col min="15890" max="15890" width="3.42578125" style="2" customWidth="1"/>
    <col min="15891" max="15891" width="4.42578125" style="2" customWidth="1"/>
    <col min="15892" max="15892" width="4.5703125" style="2" customWidth="1"/>
    <col min="15893" max="15893" width="6.5703125" style="2" customWidth="1"/>
    <col min="15894" max="15894" width="6.7109375" style="2" customWidth="1"/>
    <col min="15895" max="15895" width="10.7109375" style="2" customWidth="1"/>
    <col min="15896" max="15896" width="18" style="2" customWidth="1"/>
    <col min="15897" max="15897" width="11.42578125" style="2"/>
    <col min="15898" max="15898" width="9.7109375" style="2" customWidth="1"/>
    <col min="15899" max="15899" width="16.7109375" style="2" customWidth="1"/>
    <col min="15900" max="15905" width="11.42578125" style="2"/>
    <col min="15906" max="15907" width="0" style="2" hidden="1" customWidth="1"/>
    <col min="15908" max="16128" width="11.42578125" style="2"/>
    <col min="16129" max="16129" width="7.42578125" style="2" customWidth="1"/>
    <col min="16130" max="16130" width="10.7109375" style="2" customWidth="1"/>
    <col min="16131" max="16131" width="5.7109375" style="2" customWidth="1"/>
    <col min="16132" max="16132" width="1.7109375" style="2" customWidth="1"/>
    <col min="16133" max="16133" width="19.42578125" style="2" customWidth="1"/>
    <col min="16134" max="16134" width="11.7109375" style="2" customWidth="1"/>
    <col min="16135" max="16135" width="1.7109375" style="2" customWidth="1"/>
    <col min="16136" max="16136" width="10.28515625" style="2" customWidth="1"/>
    <col min="16137" max="16137" width="10.42578125" style="2" customWidth="1"/>
    <col min="16138" max="16138" width="10.7109375" style="2" customWidth="1"/>
    <col min="16139" max="16139" width="5.7109375" style="2" customWidth="1"/>
    <col min="16140" max="16140" width="1.7109375" style="2" customWidth="1"/>
    <col min="16141" max="16141" width="11.7109375" style="2" customWidth="1"/>
    <col min="16142" max="16142" width="11.28515625" style="2" customWidth="1"/>
    <col min="16143" max="16143" width="3.42578125" style="2" customWidth="1"/>
    <col min="16144" max="16144" width="3.28515625" style="2" customWidth="1"/>
    <col min="16145" max="16145" width="12" style="2" customWidth="1"/>
    <col min="16146" max="16146" width="3.42578125" style="2" customWidth="1"/>
    <col min="16147" max="16147" width="4.42578125" style="2" customWidth="1"/>
    <col min="16148" max="16148" width="4.5703125" style="2" customWidth="1"/>
    <col min="16149" max="16149" width="6.5703125" style="2" customWidth="1"/>
    <col min="16150" max="16150" width="6.7109375" style="2" customWidth="1"/>
    <col min="16151" max="16151" width="10.7109375" style="2" customWidth="1"/>
    <col min="16152" max="16152" width="18" style="2" customWidth="1"/>
    <col min="16153" max="16153" width="11.42578125" style="2"/>
    <col min="16154" max="16154" width="9.7109375" style="2" customWidth="1"/>
    <col min="16155" max="16155" width="16.7109375" style="2" customWidth="1"/>
    <col min="16156" max="16161" width="11.42578125" style="2"/>
    <col min="16162" max="16163" width="0" style="2" hidden="1" customWidth="1"/>
    <col min="16164" max="16384" width="11.42578125" style="2"/>
  </cols>
  <sheetData>
    <row r="1" spans="2:35">
      <c r="AH1" s="3" t="s">
        <v>126</v>
      </c>
      <c r="AI1" s="181" t="s">
        <v>7</v>
      </c>
    </row>
    <row r="2" spans="2:35" ht="26.25" customHeight="1">
      <c r="C2" s="650"/>
      <c r="E2" s="650"/>
      <c r="F2" s="650"/>
      <c r="G2" s="650"/>
      <c r="H2" s="650"/>
      <c r="I2" s="650"/>
      <c r="J2" s="650"/>
      <c r="K2" s="650"/>
      <c r="L2" s="650"/>
      <c r="M2" s="650"/>
      <c r="N2" s="650"/>
      <c r="O2" s="650"/>
      <c r="P2" s="650"/>
      <c r="Q2" s="650"/>
      <c r="R2" s="650"/>
      <c r="S2" s="650"/>
      <c r="T2" s="650"/>
      <c r="U2" s="650"/>
      <c r="V2" s="650"/>
      <c r="W2" s="650"/>
      <c r="X2" s="5"/>
      <c r="AH2" s="2" t="s">
        <v>127</v>
      </c>
      <c r="AI2" s="181"/>
    </row>
    <row r="3" spans="2:35" ht="72.75" customHeight="1">
      <c r="C3" s="2646" t="s">
        <v>742</v>
      </c>
      <c r="D3" s="2646"/>
      <c r="E3" s="2646"/>
      <c r="F3" s="2646"/>
      <c r="G3" s="2646"/>
      <c r="H3" s="2646"/>
      <c r="I3" s="2646"/>
      <c r="J3" s="2646"/>
      <c r="K3" s="2646"/>
      <c r="L3" s="2646"/>
      <c r="M3" s="2646"/>
      <c r="N3" s="2646"/>
      <c r="O3" s="2646"/>
      <c r="P3" s="2646"/>
      <c r="Q3" s="2646"/>
      <c r="R3" s="2646"/>
      <c r="S3" s="2646"/>
      <c r="T3" s="2646"/>
      <c r="U3" s="2646"/>
      <c r="V3" s="2646"/>
      <c r="W3" s="650"/>
      <c r="X3" s="6"/>
    </row>
    <row r="4" spans="2:35" ht="23.25" customHeight="1">
      <c r="E4" s="650"/>
      <c r="F4" s="650"/>
      <c r="G4" s="650"/>
      <c r="H4" s="650"/>
      <c r="I4" s="650"/>
      <c r="J4" s="650"/>
      <c r="K4" s="650"/>
      <c r="L4" s="650"/>
      <c r="M4" s="650"/>
      <c r="N4" s="650"/>
      <c r="O4" s="650"/>
      <c r="P4" s="650"/>
      <c r="Q4" s="650"/>
      <c r="R4" s="650"/>
      <c r="S4" s="650"/>
      <c r="T4" s="650"/>
      <c r="U4" s="650"/>
      <c r="V4" s="650"/>
      <c r="W4" s="650"/>
      <c r="X4" s="166"/>
      <c r="Y4" s="166"/>
      <c r="Z4" s="166"/>
      <c r="AA4" s="166"/>
    </row>
    <row r="5" spans="2:35" ht="26.25" customHeight="1">
      <c r="C5" s="771"/>
      <c r="D5" s="588"/>
      <c r="E5" s="2647" t="s">
        <v>6</v>
      </c>
      <c r="F5" s="2648"/>
      <c r="G5" s="2648"/>
      <c r="H5" s="2648"/>
      <c r="I5" s="2648"/>
      <c r="J5" s="2648"/>
      <c r="K5" s="2648"/>
      <c r="L5" s="2648"/>
      <c r="M5" s="2648"/>
      <c r="N5" s="2648"/>
      <c r="O5" s="2648"/>
      <c r="P5" s="2648"/>
      <c r="Q5" s="2648"/>
      <c r="R5" s="2648"/>
      <c r="S5" s="2648"/>
      <c r="T5" s="2648"/>
      <c r="U5" s="2648"/>
      <c r="V5" s="2649"/>
      <c r="W5" s="440"/>
      <c r="X5" s="166"/>
      <c r="Y5" s="166"/>
      <c r="Z5" s="166"/>
      <c r="AA5" s="166"/>
    </row>
    <row r="6" spans="2:35" ht="26.25" customHeight="1">
      <c r="C6" s="771"/>
      <c r="D6" s="588"/>
      <c r="E6" s="2650" t="s">
        <v>128</v>
      </c>
      <c r="F6" s="2651"/>
      <c r="G6" s="2651"/>
      <c r="H6" s="2651"/>
      <c r="I6" s="2651"/>
      <c r="J6" s="2651"/>
      <c r="K6" s="2651"/>
      <c r="L6" s="2652"/>
      <c r="M6" s="2650" t="s">
        <v>129</v>
      </c>
      <c r="N6" s="2651"/>
      <c r="O6" s="2651"/>
      <c r="P6" s="2651"/>
      <c r="Q6" s="2651"/>
      <c r="R6" s="2651"/>
      <c r="S6" s="2651"/>
      <c r="T6" s="2651"/>
      <c r="U6" s="2651"/>
      <c r="V6" s="2652"/>
      <c r="W6" s="440"/>
      <c r="X6" s="166"/>
      <c r="Y6" s="166"/>
      <c r="Z6" s="166"/>
      <c r="AA6" s="166"/>
    </row>
    <row r="7" spans="2:35" ht="26.25" customHeight="1">
      <c r="C7" s="771"/>
      <c r="D7" s="588"/>
      <c r="E7" s="2653" t="str">
        <f>'1) INTRODUCIR DATOS'!F7&amp;" "&amp;'1) INTRODUCIR DATOS'!F8&amp;'1) INTRODUCIR DATOS'!F9</f>
        <v>RENE ANTONIO PEREZGARCIA</v>
      </c>
      <c r="F7" s="2654"/>
      <c r="G7" s="2654"/>
      <c r="H7" s="2654"/>
      <c r="I7" s="2654"/>
      <c r="J7" s="2654"/>
      <c r="K7" s="2654"/>
      <c r="L7" s="2655"/>
      <c r="M7" s="2653" t="str">
        <f>IF('1) INTRODUCIR DATOS'!F6="","",'1) INTRODUCIR DATOS'!F6)</f>
        <v/>
      </c>
      <c r="N7" s="2654"/>
      <c r="O7" s="2654"/>
      <c r="P7" s="2654"/>
      <c r="Q7" s="2654"/>
      <c r="R7" s="2654"/>
      <c r="S7" s="2654"/>
      <c r="T7" s="2654"/>
      <c r="U7" s="2654"/>
      <c r="V7" s="2655"/>
      <c r="W7" s="440"/>
      <c r="X7" s="166"/>
      <c r="Y7" s="166"/>
      <c r="Z7" s="166"/>
      <c r="AA7" s="166"/>
    </row>
    <row r="8" spans="2:35" ht="44.25" customHeight="1">
      <c r="C8" s="1315"/>
      <c r="D8" s="740"/>
      <c r="E8" s="2656" t="s">
        <v>130</v>
      </c>
      <c r="F8" s="2656"/>
      <c r="G8" s="2656"/>
      <c r="H8" s="2656"/>
      <c r="I8" s="2656"/>
      <c r="J8" s="2656"/>
      <c r="K8" s="2656"/>
      <c r="L8" s="2656"/>
      <c r="M8" s="2656"/>
      <c r="N8" s="2656"/>
      <c r="O8" s="2656"/>
      <c r="P8" s="2656"/>
      <c r="Q8" s="2656"/>
      <c r="R8" s="2656"/>
      <c r="S8" s="2656"/>
      <c r="T8" s="2656"/>
      <c r="U8" s="2656"/>
      <c r="V8" s="2656"/>
      <c r="W8" s="25"/>
      <c r="X8" s="166"/>
      <c r="Y8" s="166"/>
      <c r="Z8" s="166"/>
      <c r="AA8" s="166"/>
    </row>
    <row r="9" spans="2:35" ht="23.25" customHeight="1">
      <c r="B9" s="155"/>
      <c r="C9" s="1316"/>
      <c r="D9" s="1317"/>
      <c r="E9" s="2657"/>
      <c r="F9" s="2657"/>
      <c r="G9" s="2657"/>
      <c r="H9" s="2657"/>
      <c r="I9" s="2657"/>
      <c r="J9" s="2657"/>
      <c r="K9" s="2657"/>
      <c r="L9" s="2657"/>
      <c r="M9" s="2657"/>
      <c r="N9" s="2657"/>
      <c r="O9" s="2657"/>
      <c r="P9" s="2657"/>
      <c r="Q9" s="2657"/>
      <c r="R9" s="2657"/>
      <c r="S9" s="2657"/>
      <c r="T9" s="2657"/>
      <c r="U9" s="2657"/>
      <c r="V9" s="2657"/>
      <c r="W9" s="25"/>
      <c r="X9" s="166"/>
      <c r="Y9" s="166"/>
      <c r="Z9" s="166"/>
      <c r="AA9" s="166"/>
    </row>
    <row r="10" spans="2:35" ht="11.25" customHeight="1">
      <c r="B10" s="79"/>
      <c r="C10" s="1315"/>
      <c r="D10" s="1304"/>
      <c r="E10" s="1304"/>
      <c r="F10" s="1304"/>
      <c r="G10" s="1304"/>
      <c r="H10" s="1304"/>
      <c r="I10" s="1305"/>
      <c r="J10" s="1305"/>
      <c r="K10" s="1318"/>
      <c r="L10" s="1305"/>
      <c r="M10" s="1305"/>
      <c r="N10" s="1305"/>
      <c r="O10" s="1305"/>
      <c r="P10" s="1305"/>
      <c r="Q10" s="1305"/>
      <c r="R10" s="1305"/>
      <c r="S10" s="1305"/>
      <c r="T10" s="1305"/>
      <c r="U10" s="1305"/>
      <c r="V10" s="1305"/>
      <c r="W10" s="25"/>
      <c r="X10" s="166"/>
      <c r="Y10" s="166"/>
      <c r="Z10" s="166"/>
      <c r="AA10" s="166"/>
      <c r="AB10" s="31"/>
    </row>
    <row r="11" spans="2:35" ht="18.75" customHeight="1">
      <c r="B11" s="79"/>
      <c r="C11" s="1319"/>
      <c r="D11" s="1304"/>
      <c r="E11" s="1304" t="s">
        <v>131</v>
      </c>
      <c r="F11" s="1304"/>
      <c r="G11" s="1304"/>
      <c r="H11" s="1304"/>
      <c r="I11" s="1305"/>
      <c r="J11" s="1305"/>
      <c r="K11" s="1319"/>
      <c r="L11" s="1305"/>
      <c r="M11" s="2642" t="s">
        <v>132</v>
      </c>
      <c r="N11" s="2642"/>
      <c r="O11" s="2642"/>
      <c r="P11" s="2642"/>
      <c r="Q11" s="2642"/>
      <c r="R11" s="2642"/>
      <c r="S11" s="2642"/>
      <c r="T11" s="2642"/>
      <c r="U11" s="2642"/>
      <c r="V11" s="2642"/>
      <c r="W11" s="25"/>
      <c r="X11" s="33"/>
      <c r="Y11" s="33"/>
      <c r="Z11" s="33"/>
      <c r="AA11" s="33"/>
    </row>
    <row r="12" spans="2:35" ht="9" customHeight="1">
      <c r="B12" s="79"/>
      <c r="C12" s="1315"/>
      <c r="D12" s="1304"/>
      <c r="E12" s="740"/>
      <c r="F12" s="1304"/>
      <c r="G12" s="1304"/>
      <c r="H12" s="1304"/>
      <c r="I12" s="1305"/>
      <c r="J12" s="1305"/>
      <c r="K12" s="1318"/>
      <c r="L12" s="1305"/>
      <c r="M12" s="1305"/>
      <c r="N12" s="1305"/>
      <c r="O12" s="1305"/>
      <c r="P12" s="1305"/>
      <c r="Q12" s="1305"/>
      <c r="R12" s="1305"/>
      <c r="S12" s="1305"/>
      <c r="T12" s="1305"/>
      <c r="U12" s="1305"/>
      <c r="V12" s="1305"/>
      <c r="W12" s="25"/>
    </row>
    <row r="13" spans="2:35" ht="18.75" customHeight="1">
      <c r="B13" s="79"/>
      <c r="C13" s="1319"/>
      <c r="D13" s="1304"/>
      <c r="E13" s="1304" t="s">
        <v>133</v>
      </c>
      <c r="F13" s="1304"/>
      <c r="G13" s="1304"/>
      <c r="H13" s="1304"/>
      <c r="I13" s="1305"/>
      <c r="J13" s="1305"/>
      <c r="K13" s="1319"/>
      <c r="L13" s="1305"/>
      <c r="M13" s="2642" t="s">
        <v>134</v>
      </c>
      <c r="N13" s="2642"/>
      <c r="O13" s="2642"/>
      <c r="P13" s="2642"/>
      <c r="Q13" s="2642"/>
      <c r="R13" s="2642"/>
      <c r="S13" s="2642"/>
      <c r="T13" s="2642"/>
      <c r="U13" s="2642"/>
      <c r="V13" s="2642"/>
      <c r="W13" s="25"/>
    </row>
    <row r="14" spans="2:35" ht="9" customHeight="1">
      <c r="B14" s="79"/>
      <c r="C14" s="1315"/>
      <c r="D14" s="1304"/>
      <c r="E14" s="740"/>
      <c r="F14" s="1304"/>
      <c r="G14" s="1304"/>
      <c r="H14" s="1304"/>
      <c r="I14" s="1305"/>
      <c r="J14" s="1305"/>
      <c r="K14" s="1318"/>
      <c r="L14" s="1305"/>
      <c r="M14" s="1305"/>
      <c r="N14" s="1305"/>
      <c r="O14" s="1305"/>
      <c r="P14" s="1305"/>
      <c r="Q14" s="1305"/>
      <c r="R14" s="1305"/>
      <c r="S14" s="1305"/>
      <c r="T14" s="1305"/>
      <c r="U14" s="1305"/>
      <c r="V14" s="1305"/>
      <c r="W14" s="25"/>
    </row>
    <row r="15" spans="2:35" ht="18.75" customHeight="1">
      <c r="B15" s="79"/>
      <c r="C15" s="1319"/>
      <c r="D15" s="1304"/>
      <c r="E15" s="1304" t="s">
        <v>135</v>
      </c>
      <c r="F15" s="1304"/>
      <c r="G15" s="1304"/>
      <c r="H15" s="1304"/>
      <c r="I15" s="1305"/>
      <c r="J15" s="1305"/>
      <c r="K15" s="1319"/>
      <c r="L15" s="1305"/>
      <c r="M15" s="2642" t="s">
        <v>136</v>
      </c>
      <c r="N15" s="2642"/>
      <c r="O15" s="2642"/>
      <c r="P15" s="2642"/>
      <c r="Q15" s="2642"/>
      <c r="R15" s="2642"/>
      <c r="S15" s="2642"/>
      <c r="T15" s="2642"/>
      <c r="U15" s="2642"/>
      <c r="V15" s="2642"/>
      <c r="W15" s="25"/>
    </row>
    <row r="16" spans="2:35" ht="9" customHeight="1">
      <c r="B16" s="79"/>
      <c r="C16" s="1315"/>
      <c r="D16" s="1304"/>
      <c r="E16" s="1304"/>
      <c r="F16" s="1304"/>
      <c r="G16" s="1304"/>
      <c r="H16" s="1304"/>
      <c r="I16" s="1305"/>
      <c r="J16" s="1305"/>
      <c r="K16" s="1318"/>
      <c r="L16" s="1305"/>
      <c r="M16" s="1320"/>
      <c r="N16" s="1305"/>
      <c r="O16" s="1305"/>
      <c r="P16" s="1305"/>
      <c r="Q16" s="1305"/>
      <c r="R16" s="1305"/>
      <c r="S16" s="1305"/>
      <c r="T16" s="1305"/>
      <c r="U16" s="1305"/>
      <c r="V16" s="1305"/>
      <c r="W16" s="25"/>
    </row>
    <row r="17" spans="2:23" ht="18.75" customHeight="1">
      <c r="B17" s="79"/>
      <c r="C17" s="1319"/>
      <c r="D17" s="1304"/>
      <c r="E17" s="1304" t="s">
        <v>137</v>
      </c>
      <c r="F17" s="1304"/>
      <c r="G17" s="1304"/>
      <c r="H17" s="1304"/>
      <c r="I17" s="1305"/>
      <c r="J17" s="1305"/>
      <c r="K17" s="1319"/>
      <c r="L17" s="1305"/>
      <c r="M17" s="2642" t="s">
        <v>138</v>
      </c>
      <c r="N17" s="2642"/>
      <c r="O17" s="2642"/>
      <c r="P17" s="2642"/>
      <c r="Q17" s="2642"/>
      <c r="R17" s="2642"/>
      <c r="S17" s="2642"/>
      <c r="T17" s="2642"/>
      <c r="U17" s="2642"/>
      <c r="V17" s="2642"/>
      <c r="W17" s="25"/>
    </row>
    <row r="18" spans="2:23" ht="9" customHeight="1">
      <c r="B18" s="79"/>
      <c r="C18" s="1315"/>
      <c r="D18" s="1304"/>
      <c r="E18" s="1304"/>
      <c r="F18" s="1304"/>
      <c r="G18" s="1304"/>
      <c r="H18" s="1304"/>
      <c r="I18" s="1305"/>
      <c r="J18" s="1305"/>
      <c r="K18" s="1318"/>
      <c r="L18" s="1305"/>
      <c r="M18" s="1320"/>
      <c r="N18" s="1305"/>
      <c r="O18" s="1305"/>
      <c r="P18" s="1305"/>
      <c r="Q18" s="1305"/>
      <c r="R18" s="1305"/>
      <c r="S18" s="1305"/>
      <c r="T18" s="1305"/>
      <c r="U18" s="1305"/>
      <c r="V18" s="1305"/>
      <c r="W18" s="25"/>
    </row>
    <row r="19" spans="2:23" ht="18.75" customHeight="1">
      <c r="B19" s="79"/>
      <c r="C19" s="1319"/>
      <c r="D19" s="1304"/>
      <c r="E19" s="1304" t="s">
        <v>139</v>
      </c>
      <c r="F19" s="1304"/>
      <c r="G19" s="1304"/>
      <c r="H19" s="1304"/>
      <c r="I19" s="1305"/>
      <c r="J19" s="1305"/>
      <c r="K19" s="1319"/>
      <c r="L19" s="1305"/>
      <c r="M19" s="2642" t="s">
        <v>140</v>
      </c>
      <c r="N19" s="2642"/>
      <c r="O19" s="2642"/>
      <c r="P19" s="2642"/>
      <c r="Q19" s="2642"/>
      <c r="R19" s="2642"/>
      <c r="S19" s="2642"/>
      <c r="T19" s="2642"/>
      <c r="U19" s="2642"/>
      <c r="V19" s="2642"/>
      <c r="W19" s="25"/>
    </row>
    <row r="20" spans="2:23" ht="9" customHeight="1">
      <c r="B20" s="79"/>
      <c r="C20" s="1315"/>
      <c r="D20" s="1304"/>
      <c r="E20" s="1304"/>
      <c r="F20" s="1304"/>
      <c r="G20" s="1304"/>
      <c r="H20" s="1304"/>
      <c r="I20" s="1305"/>
      <c r="J20" s="1305"/>
      <c r="K20" s="1318"/>
      <c r="L20" s="1305"/>
      <c r="M20" s="1320"/>
      <c r="N20" s="1305"/>
      <c r="O20" s="1305"/>
      <c r="P20" s="1305"/>
      <c r="Q20" s="1305"/>
      <c r="R20" s="1305"/>
      <c r="S20" s="1305"/>
      <c r="T20" s="1305"/>
      <c r="U20" s="1305"/>
      <c r="V20" s="1305"/>
      <c r="W20" s="25"/>
    </row>
    <row r="21" spans="2:23" ht="18.75" customHeight="1">
      <c r="B21" s="79"/>
      <c r="C21" s="1319"/>
      <c r="D21" s="1304"/>
      <c r="E21" s="1304" t="s">
        <v>141</v>
      </c>
      <c r="F21" s="740"/>
      <c r="G21" s="740"/>
      <c r="H21" s="740"/>
      <c r="I21" s="740"/>
      <c r="J21" s="740"/>
      <c r="K21" s="1319"/>
      <c r="L21" s="740"/>
      <c r="M21" s="2642" t="s">
        <v>142</v>
      </c>
      <c r="N21" s="2642"/>
      <c r="O21" s="2642"/>
      <c r="P21" s="2642"/>
      <c r="Q21" s="2642"/>
      <c r="R21" s="2642"/>
      <c r="S21" s="2642"/>
      <c r="T21" s="2642"/>
      <c r="U21" s="2642"/>
      <c r="V21" s="2642"/>
      <c r="W21" s="25"/>
    </row>
    <row r="22" spans="2:23" ht="9" customHeight="1">
      <c r="B22" s="79"/>
      <c r="C22" s="1315"/>
      <c r="D22" s="1304"/>
      <c r="E22" s="1304"/>
      <c r="F22" s="740"/>
      <c r="G22" s="740"/>
      <c r="H22" s="740"/>
      <c r="I22" s="740"/>
      <c r="J22" s="740"/>
      <c r="K22" s="1321"/>
      <c r="L22" s="740"/>
      <c r="M22" s="1320"/>
      <c r="N22" s="740"/>
      <c r="O22" s="740"/>
      <c r="P22" s="740"/>
      <c r="Q22" s="740"/>
      <c r="R22" s="740"/>
      <c r="S22" s="740"/>
      <c r="T22" s="740"/>
      <c r="U22" s="740"/>
      <c r="V22" s="1305"/>
      <c r="W22" s="25"/>
    </row>
    <row r="23" spans="2:23" ht="18.75" customHeight="1">
      <c r="B23" s="79"/>
      <c r="C23" s="1319"/>
      <c r="D23" s="1304"/>
      <c r="E23" s="1304" t="s">
        <v>143</v>
      </c>
      <c r="F23" s="1304"/>
      <c r="G23" s="1304"/>
      <c r="H23" s="1304"/>
      <c r="I23" s="1305"/>
      <c r="J23" s="1305"/>
      <c r="K23" s="1319"/>
      <c r="L23" s="1305"/>
      <c r="M23" s="2642" t="s">
        <v>144</v>
      </c>
      <c r="N23" s="2642"/>
      <c r="O23" s="2642"/>
      <c r="P23" s="2642"/>
      <c r="Q23" s="2642"/>
      <c r="R23" s="2642"/>
      <c r="S23" s="2642"/>
      <c r="T23" s="2642"/>
      <c r="U23" s="2642"/>
      <c r="V23" s="2642"/>
      <c r="W23" s="25"/>
    </row>
    <row r="24" spans="2:23" ht="9" customHeight="1">
      <c r="B24" s="79"/>
      <c r="C24" s="1315"/>
      <c r="D24" s="1304"/>
      <c r="E24" s="1304"/>
      <c r="F24" s="1304"/>
      <c r="G24" s="1304"/>
      <c r="H24" s="1304"/>
      <c r="I24" s="1305"/>
      <c r="J24" s="1305"/>
      <c r="K24" s="1318"/>
      <c r="L24" s="1305"/>
      <c r="M24" s="1320"/>
      <c r="N24" s="1305"/>
      <c r="O24" s="1305"/>
      <c r="P24" s="1305"/>
      <c r="Q24" s="1305"/>
      <c r="R24" s="1305"/>
      <c r="S24" s="1305"/>
      <c r="T24" s="1305"/>
      <c r="U24" s="1305"/>
      <c r="V24" s="1305"/>
      <c r="W24" s="25"/>
    </row>
    <row r="25" spans="2:23" ht="18.75" customHeight="1">
      <c r="B25" s="79"/>
      <c r="C25" s="1319"/>
      <c r="D25" s="1304"/>
      <c r="E25" s="2640" t="s">
        <v>145</v>
      </c>
      <c r="F25" s="2640"/>
      <c r="G25" s="2640"/>
      <c r="H25" s="2640"/>
      <c r="I25" s="2640"/>
      <c r="J25" s="1305"/>
      <c r="K25" s="1319"/>
      <c r="L25" s="1305"/>
      <c r="M25" s="2642" t="s">
        <v>146</v>
      </c>
      <c r="N25" s="2642"/>
      <c r="O25" s="2642"/>
      <c r="P25" s="2642"/>
      <c r="Q25" s="2642"/>
      <c r="R25" s="2642"/>
      <c r="S25" s="2642"/>
      <c r="T25" s="2642"/>
      <c r="U25" s="2642"/>
      <c r="V25" s="2642"/>
      <c r="W25" s="25"/>
    </row>
    <row r="26" spans="2:23" ht="14.25" customHeight="1">
      <c r="B26" s="79"/>
      <c r="C26" s="1315"/>
      <c r="D26" s="1304"/>
      <c r="E26" s="2640"/>
      <c r="F26" s="2640"/>
      <c r="G26" s="2640"/>
      <c r="H26" s="2640"/>
      <c r="I26" s="2640"/>
      <c r="J26" s="1305"/>
      <c r="K26" s="1318"/>
      <c r="L26" s="1305"/>
      <c r="M26" s="2642"/>
      <c r="N26" s="2642"/>
      <c r="O26" s="2642"/>
      <c r="P26" s="2642"/>
      <c r="Q26" s="2642"/>
      <c r="R26" s="2642"/>
      <c r="S26" s="2642"/>
      <c r="T26" s="2642"/>
      <c r="U26" s="2642"/>
      <c r="V26" s="2642"/>
      <c r="W26" s="25"/>
    </row>
    <row r="27" spans="2:23" ht="9" customHeight="1">
      <c r="B27" s="79"/>
      <c r="C27" s="1315"/>
      <c r="D27" s="1304"/>
      <c r="E27" s="1304"/>
      <c r="F27" s="1304"/>
      <c r="G27" s="1304"/>
      <c r="H27" s="1304"/>
      <c r="I27" s="1305"/>
      <c r="J27" s="1305"/>
      <c r="K27" s="1318"/>
      <c r="L27" s="1305"/>
      <c r="M27" s="1320"/>
      <c r="N27" s="1305"/>
      <c r="O27" s="1305"/>
      <c r="P27" s="1305"/>
      <c r="Q27" s="1305"/>
      <c r="R27" s="1305"/>
      <c r="S27" s="1305"/>
      <c r="T27" s="1305"/>
      <c r="U27" s="1305"/>
      <c r="V27" s="1305"/>
      <c r="W27" s="25"/>
    </row>
    <row r="28" spans="2:23" ht="18.75" customHeight="1">
      <c r="B28" s="79"/>
      <c r="C28" s="1319"/>
      <c r="D28" s="1304"/>
      <c r="E28" s="2643" t="s">
        <v>147</v>
      </c>
      <c r="F28" s="2643"/>
      <c r="G28" s="2643"/>
      <c r="H28" s="2643"/>
      <c r="I28" s="1305"/>
      <c r="J28" s="1305"/>
      <c r="K28" s="1319"/>
      <c r="L28" s="1305"/>
      <c r="M28" s="2645" t="s">
        <v>148</v>
      </c>
      <c r="N28" s="2645"/>
      <c r="O28" s="2645"/>
      <c r="P28" s="2645"/>
      <c r="Q28" s="2645"/>
      <c r="R28" s="2645"/>
      <c r="S28" s="2645"/>
      <c r="T28" s="2645"/>
      <c r="U28" s="2645"/>
      <c r="V28" s="2645"/>
      <c r="W28" s="25"/>
    </row>
    <row r="29" spans="2:23" ht="14.25" customHeight="1">
      <c r="B29" s="79"/>
      <c r="C29" s="1315"/>
      <c r="D29" s="1304"/>
      <c r="E29" s="2643"/>
      <c r="F29" s="2643"/>
      <c r="G29" s="2643"/>
      <c r="H29" s="2643"/>
      <c r="I29" s="1305"/>
      <c r="J29" s="1305"/>
      <c r="K29" s="1318"/>
      <c r="L29" s="1305"/>
      <c r="M29" s="2645"/>
      <c r="N29" s="2645"/>
      <c r="O29" s="2645"/>
      <c r="P29" s="2645"/>
      <c r="Q29" s="2645"/>
      <c r="R29" s="2645"/>
      <c r="S29" s="2645"/>
      <c r="T29" s="2645"/>
      <c r="U29" s="2645"/>
      <c r="V29" s="2645"/>
      <c r="W29" s="25"/>
    </row>
    <row r="30" spans="2:23" ht="9" customHeight="1">
      <c r="B30" s="79"/>
      <c r="C30" s="1315"/>
      <c r="D30" s="1304"/>
      <c r="E30" s="1304"/>
      <c r="F30" s="1304"/>
      <c r="G30" s="1304"/>
      <c r="H30" s="1304"/>
      <c r="I30" s="1305"/>
      <c r="J30" s="1305"/>
      <c r="K30" s="1318"/>
      <c r="L30" s="1305"/>
      <c r="M30" s="1322"/>
      <c r="N30" s="1322"/>
      <c r="O30" s="1322"/>
      <c r="P30" s="1322"/>
      <c r="Q30" s="1322"/>
      <c r="R30" s="1322"/>
      <c r="S30" s="1322"/>
      <c r="T30" s="1322"/>
      <c r="U30" s="1322"/>
      <c r="V30" s="1322"/>
      <c r="W30" s="25"/>
    </row>
    <row r="31" spans="2:23" ht="18.75" customHeight="1">
      <c r="B31" s="79"/>
      <c r="C31" s="1319"/>
      <c r="D31" s="1304"/>
      <c r="E31" s="1304" t="s">
        <v>149</v>
      </c>
      <c r="F31" s="1304"/>
      <c r="G31" s="1304"/>
      <c r="H31" s="1304"/>
      <c r="I31" s="1305"/>
      <c r="J31" s="1305"/>
      <c r="K31" s="1319"/>
      <c r="L31" s="1305"/>
      <c r="M31" s="2642" t="s">
        <v>150</v>
      </c>
      <c r="N31" s="2642"/>
      <c r="O31" s="2642"/>
      <c r="P31" s="2642"/>
      <c r="Q31" s="2642"/>
      <c r="R31" s="2642"/>
      <c r="S31" s="2642"/>
      <c r="T31" s="2642"/>
      <c r="U31" s="2642"/>
      <c r="V31" s="2642"/>
      <c r="W31" s="25"/>
    </row>
    <row r="32" spans="2:23" ht="9" customHeight="1">
      <c r="B32" s="79"/>
      <c r="C32" s="1315"/>
      <c r="D32" s="1304"/>
      <c r="E32" s="1304"/>
      <c r="F32" s="1304"/>
      <c r="G32" s="1304"/>
      <c r="H32" s="1304"/>
      <c r="I32" s="1305"/>
      <c r="J32" s="1305"/>
      <c r="K32" s="1318"/>
      <c r="L32" s="1305"/>
      <c r="M32" s="1320"/>
      <c r="N32" s="1305"/>
      <c r="O32" s="1305"/>
      <c r="P32" s="1305"/>
      <c r="Q32" s="1305"/>
      <c r="R32" s="1305"/>
      <c r="S32" s="1305"/>
      <c r="T32" s="1305"/>
      <c r="U32" s="1305"/>
      <c r="V32" s="1305"/>
      <c r="W32" s="25"/>
    </row>
    <row r="33" spans="2:23" ht="18.75" customHeight="1">
      <c r="B33" s="79"/>
      <c r="C33" s="1319"/>
      <c r="D33" s="1304"/>
      <c r="E33" s="2643" t="s">
        <v>151</v>
      </c>
      <c r="F33" s="2643"/>
      <c r="G33" s="2643"/>
      <c r="H33" s="2643"/>
      <c r="I33" s="2643"/>
      <c r="J33" s="1305"/>
      <c r="K33" s="1319"/>
      <c r="L33" s="1305"/>
      <c r="M33" s="2644" t="s">
        <v>152</v>
      </c>
      <c r="N33" s="2644"/>
      <c r="O33" s="2644"/>
      <c r="P33" s="2644"/>
      <c r="Q33" s="2644"/>
      <c r="R33" s="2644"/>
      <c r="S33" s="2644"/>
      <c r="T33" s="2644"/>
      <c r="U33" s="2644"/>
      <c r="V33" s="2644"/>
      <c r="W33" s="25"/>
    </row>
    <row r="34" spans="2:23" ht="9" customHeight="1">
      <c r="B34" s="79"/>
      <c r="C34" s="1315"/>
      <c r="D34" s="1304"/>
      <c r="E34" s="2643"/>
      <c r="F34" s="2643"/>
      <c r="G34" s="2643"/>
      <c r="H34" s="2643"/>
      <c r="I34" s="2643"/>
      <c r="J34" s="1305"/>
      <c r="K34" s="1318"/>
      <c r="L34" s="1305"/>
      <c r="M34" s="2644"/>
      <c r="N34" s="2644"/>
      <c r="O34" s="2644"/>
      <c r="P34" s="2644"/>
      <c r="Q34" s="2644"/>
      <c r="R34" s="2644"/>
      <c r="S34" s="2644"/>
      <c r="T34" s="2644"/>
      <c r="U34" s="2644"/>
      <c r="V34" s="2644"/>
      <c r="W34" s="25"/>
    </row>
    <row r="35" spans="2:23" ht="18.75" customHeight="1">
      <c r="B35" s="79"/>
      <c r="C35" s="1319"/>
      <c r="D35" s="1304"/>
      <c r="E35" s="2643" t="s">
        <v>153</v>
      </c>
      <c r="F35" s="2643"/>
      <c r="G35" s="2643"/>
      <c r="H35" s="2643"/>
      <c r="I35" s="2643"/>
      <c r="J35" s="1305"/>
      <c r="K35" s="1319"/>
      <c r="L35" s="1305"/>
      <c r="M35" s="2640" t="s">
        <v>154</v>
      </c>
      <c r="N35" s="2640"/>
      <c r="O35" s="2640"/>
      <c r="P35" s="2640"/>
      <c r="Q35" s="2640"/>
      <c r="R35" s="2640"/>
      <c r="S35" s="2640"/>
      <c r="T35" s="2640"/>
      <c r="U35" s="2640"/>
      <c r="V35" s="1310"/>
      <c r="W35" s="25"/>
    </row>
    <row r="36" spans="2:23" ht="14.25" customHeight="1">
      <c r="B36" s="79"/>
      <c r="C36" s="1315"/>
      <c r="D36" s="1304"/>
      <c r="E36" s="2643"/>
      <c r="F36" s="2643"/>
      <c r="G36" s="2643"/>
      <c r="H36" s="2643"/>
      <c r="I36" s="2643"/>
      <c r="J36" s="1305"/>
      <c r="K36" s="1318"/>
      <c r="L36" s="1305"/>
      <c r="M36" s="2640"/>
      <c r="N36" s="2640"/>
      <c r="O36" s="2640"/>
      <c r="P36" s="2640"/>
      <c r="Q36" s="2640"/>
      <c r="R36" s="2640"/>
      <c r="S36" s="2640"/>
      <c r="T36" s="2640"/>
      <c r="U36" s="2640"/>
      <c r="V36" s="740"/>
      <c r="W36" s="25"/>
    </row>
    <row r="37" spans="2:23" ht="9" customHeight="1">
      <c r="B37" s="79"/>
      <c r="C37" s="1315"/>
      <c r="D37" s="1304"/>
      <c r="E37" s="1311"/>
      <c r="F37" s="1311"/>
      <c r="G37" s="1311"/>
      <c r="H37" s="1311"/>
      <c r="I37" s="1311"/>
      <c r="J37" s="1305"/>
      <c r="K37" s="1318"/>
      <c r="L37" s="1305"/>
      <c r="M37" s="1323"/>
      <c r="N37" s="1323"/>
      <c r="O37" s="1323"/>
      <c r="P37" s="1323"/>
      <c r="Q37" s="1323"/>
      <c r="R37" s="1323"/>
      <c r="S37" s="1323"/>
      <c r="T37" s="1323"/>
      <c r="U37" s="1323"/>
      <c r="V37" s="740"/>
      <c r="W37" s="25"/>
    </row>
    <row r="38" spans="2:23" ht="18.75" customHeight="1">
      <c r="B38" s="79"/>
      <c r="C38" s="1319"/>
      <c r="D38" s="1304"/>
      <c r="E38" s="2640" t="s">
        <v>155</v>
      </c>
      <c r="F38" s="2640"/>
      <c r="G38" s="2640"/>
      <c r="H38" s="2640"/>
      <c r="I38" s="2640"/>
      <c r="J38" s="1305"/>
      <c r="K38" s="1319"/>
      <c r="L38" s="1305"/>
      <c r="M38" s="2640" t="s">
        <v>156</v>
      </c>
      <c r="N38" s="2640"/>
      <c r="O38" s="2640"/>
      <c r="P38" s="2640"/>
      <c r="Q38" s="2640"/>
      <c r="R38" s="2640"/>
      <c r="S38" s="2640"/>
      <c r="T38" s="2640"/>
      <c r="U38" s="2640"/>
      <c r="V38" s="2640"/>
      <c r="W38" s="25"/>
    </row>
    <row r="39" spans="2:23" ht="14.25" customHeight="1">
      <c r="B39" s="79"/>
      <c r="C39" s="1315"/>
      <c r="D39" s="1304"/>
      <c r="E39" s="2640"/>
      <c r="F39" s="2640"/>
      <c r="G39" s="2640"/>
      <c r="H39" s="2640"/>
      <c r="I39" s="2640"/>
      <c r="J39" s="1305"/>
      <c r="K39" s="1318"/>
      <c r="L39" s="1305"/>
      <c r="M39" s="2640"/>
      <c r="N39" s="2640"/>
      <c r="O39" s="2640"/>
      <c r="P39" s="2640"/>
      <c r="Q39" s="2640"/>
      <c r="R39" s="2640"/>
      <c r="S39" s="2640"/>
      <c r="T39" s="2640"/>
      <c r="U39" s="2640"/>
      <c r="V39" s="2640"/>
      <c r="W39" s="25"/>
    </row>
    <row r="40" spans="2:23" ht="9" customHeight="1">
      <c r="B40" s="79"/>
      <c r="C40" s="1315"/>
      <c r="D40" s="1304"/>
      <c r="E40" s="1304"/>
      <c r="F40" s="1304"/>
      <c r="G40" s="1304"/>
      <c r="H40" s="1304"/>
      <c r="I40" s="1305"/>
      <c r="J40" s="1305"/>
      <c r="K40" s="1318"/>
      <c r="L40" s="1305"/>
      <c r="M40" s="1320"/>
      <c r="N40" s="1305"/>
      <c r="O40" s="1305"/>
      <c r="P40" s="1305"/>
      <c r="Q40" s="1305"/>
      <c r="R40" s="1305"/>
      <c r="S40" s="1305"/>
      <c r="T40" s="1305"/>
      <c r="U40" s="1305"/>
      <c r="V40" s="1305"/>
      <c r="W40" s="25"/>
    </row>
    <row r="41" spans="2:23" ht="18.75" customHeight="1">
      <c r="B41" s="79"/>
      <c r="C41" s="1319"/>
      <c r="D41" s="1304"/>
      <c r="E41" s="2643" t="s">
        <v>157</v>
      </c>
      <c r="F41" s="2643"/>
      <c r="G41" s="2643"/>
      <c r="H41" s="2643"/>
      <c r="I41" s="1305"/>
      <c r="J41" s="1305"/>
      <c r="K41" s="1319"/>
      <c r="L41" s="1305"/>
      <c r="M41" s="2644" t="s">
        <v>158</v>
      </c>
      <c r="N41" s="2644"/>
      <c r="O41" s="2644"/>
      <c r="P41" s="2644"/>
      <c r="Q41" s="2644"/>
      <c r="R41" s="2644"/>
      <c r="S41" s="2644"/>
      <c r="T41" s="2644"/>
      <c r="U41" s="2644"/>
      <c r="V41" s="2644"/>
      <c r="W41" s="25"/>
    </row>
    <row r="42" spans="2:23" ht="9" customHeight="1">
      <c r="B42" s="79"/>
      <c r="C42" s="1315"/>
      <c r="D42" s="1304"/>
      <c r="E42" s="2643"/>
      <c r="F42" s="2643"/>
      <c r="G42" s="2643"/>
      <c r="H42" s="2643"/>
      <c r="I42" s="1305"/>
      <c r="J42" s="1305"/>
      <c r="K42" s="1318"/>
      <c r="L42" s="1305"/>
      <c r="M42" s="2644"/>
      <c r="N42" s="2644"/>
      <c r="O42" s="2644"/>
      <c r="P42" s="2644"/>
      <c r="Q42" s="2644"/>
      <c r="R42" s="2644"/>
      <c r="S42" s="2644"/>
      <c r="T42" s="2644"/>
      <c r="U42" s="2644"/>
      <c r="V42" s="2644"/>
      <c r="W42" s="25"/>
    </row>
    <row r="43" spans="2:23" ht="18.75" customHeight="1">
      <c r="B43" s="79"/>
      <c r="C43" s="1319"/>
      <c r="D43" s="1304"/>
      <c r="E43" s="2618" t="s">
        <v>159</v>
      </c>
      <c r="F43" s="2618"/>
      <c r="G43" s="2618"/>
      <c r="H43" s="2618"/>
      <c r="I43" s="1305"/>
      <c r="J43" s="1305"/>
      <c r="K43" s="1318"/>
      <c r="L43" s="1305"/>
      <c r="M43" s="1320"/>
      <c r="N43" s="1305"/>
      <c r="O43" s="1305"/>
      <c r="P43" s="1305"/>
      <c r="Q43" s="1305"/>
      <c r="R43" s="1305"/>
      <c r="S43" s="1305"/>
      <c r="T43" s="1305"/>
      <c r="U43" s="1305"/>
      <c r="V43" s="1305"/>
      <c r="W43" s="25"/>
    </row>
    <row r="44" spans="2:23" ht="9" customHeight="1">
      <c r="B44" s="79"/>
      <c r="C44" s="1315"/>
      <c r="D44" s="1304"/>
      <c r="E44" s="1304"/>
      <c r="F44" s="1304"/>
      <c r="G44" s="1304"/>
      <c r="H44" s="1304"/>
      <c r="I44" s="1305"/>
      <c r="J44" s="1305"/>
      <c r="K44" s="1318"/>
      <c r="L44" s="1305"/>
      <c r="M44" s="1320"/>
      <c r="N44" s="1305"/>
      <c r="O44" s="1305"/>
      <c r="P44" s="1305"/>
      <c r="Q44" s="1305"/>
      <c r="R44" s="1305"/>
      <c r="S44" s="1305"/>
      <c r="T44" s="1305"/>
      <c r="U44" s="1305"/>
      <c r="V44" s="1305"/>
      <c r="W44" s="25"/>
    </row>
    <row r="45" spans="2:23" ht="18.75" customHeight="1">
      <c r="B45" s="79"/>
      <c r="C45" s="1319"/>
      <c r="D45" s="1304"/>
      <c r="E45" s="2618" t="s">
        <v>160</v>
      </c>
      <c r="F45" s="2618"/>
      <c r="G45" s="2618"/>
      <c r="H45" s="2618"/>
      <c r="I45" s="1305"/>
      <c r="J45" s="1305"/>
      <c r="K45" s="1319"/>
      <c r="L45" s="1305"/>
      <c r="M45" s="2641" t="s">
        <v>495</v>
      </c>
      <c r="N45" s="2641"/>
      <c r="O45" s="2641"/>
      <c r="P45" s="2641"/>
      <c r="Q45" s="2641"/>
      <c r="R45" s="2641"/>
      <c r="S45" s="2641"/>
      <c r="T45" s="2641"/>
      <c r="U45" s="2641"/>
      <c r="V45" s="2641"/>
      <c r="W45" s="25"/>
    </row>
    <row r="46" spans="2:23" ht="9" customHeight="1">
      <c r="B46" s="79"/>
      <c r="C46" s="1315"/>
      <c r="D46" s="1304"/>
      <c r="E46" s="1304"/>
      <c r="F46" s="1304"/>
      <c r="G46" s="1304"/>
      <c r="H46" s="1304"/>
      <c r="I46" s="1305"/>
      <c r="J46" s="1305"/>
      <c r="K46" s="1318"/>
      <c r="L46" s="1305"/>
      <c r="M46" s="740"/>
      <c r="N46" s="740"/>
      <c r="O46" s="740"/>
      <c r="P46" s="740"/>
      <c r="Q46" s="740"/>
      <c r="R46" s="740"/>
      <c r="S46" s="740"/>
      <c r="T46" s="740"/>
      <c r="U46" s="740"/>
      <c r="V46" s="740"/>
      <c r="W46" s="25"/>
    </row>
    <row r="47" spans="2:23" ht="18.75" customHeight="1">
      <c r="B47" s="79"/>
      <c r="C47" s="1319"/>
      <c r="D47" s="1304"/>
      <c r="E47" s="2640" t="s">
        <v>161</v>
      </c>
      <c r="F47" s="2640"/>
      <c r="G47" s="2640"/>
      <c r="H47" s="2640"/>
      <c r="I47" s="2640"/>
      <c r="J47" s="1305"/>
      <c r="K47" s="1319"/>
      <c r="L47" s="1305"/>
      <c r="M47" s="2641" t="s">
        <v>486</v>
      </c>
      <c r="N47" s="2641"/>
      <c r="O47" s="2641"/>
      <c r="P47" s="2641"/>
      <c r="Q47" s="2641"/>
      <c r="R47" s="2641"/>
      <c r="S47" s="2641"/>
      <c r="T47" s="2641"/>
      <c r="U47" s="2641"/>
      <c r="V47" s="2641"/>
      <c r="W47" s="25"/>
    </row>
    <row r="48" spans="2:23" ht="14.25" customHeight="1">
      <c r="B48" s="79"/>
      <c r="C48" s="1315"/>
      <c r="D48" s="1304"/>
      <c r="E48" s="2640"/>
      <c r="F48" s="2640"/>
      <c r="G48" s="2640"/>
      <c r="H48" s="2640"/>
      <c r="I48" s="2640"/>
      <c r="J48" s="1305"/>
      <c r="K48" s="1318"/>
      <c r="L48" s="1305"/>
      <c r="M48" s="1320"/>
      <c r="N48" s="1305"/>
      <c r="O48" s="1305"/>
      <c r="P48" s="1305"/>
      <c r="Q48" s="1305"/>
      <c r="R48" s="1305"/>
      <c r="S48" s="1305"/>
      <c r="T48" s="1305"/>
      <c r="U48" s="1305"/>
      <c r="V48" s="1305"/>
      <c r="W48" s="25"/>
    </row>
    <row r="49" spans="2:23" ht="18.75" customHeight="1">
      <c r="B49" s="79"/>
      <c r="C49" s="1315"/>
      <c r="D49" s="1304"/>
      <c r="E49" s="2640"/>
      <c r="F49" s="2640"/>
      <c r="G49" s="2640"/>
      <c r="H49" s="2640"/>
      <c r="I49" s="2640"/>
      <c r="J49" s="1305"/>
      <c r="K49" s="1319"/>
      <c r="L49" s="1305"/>
      <c r="M49" s="2641" t="s">
        <v>496</v>
      </c>
      <c r="N49" s="2641"/>
      <c r="O49" s="2641"/>
      <c r="P49" s="2641"/>
      <c r="Q49" s="2641"/>
      <c r="R49" s="2641"/>
      <c r="S49" s="2641"/>
      <c r="T49" s="2641"/>
      <c r="U49" s="2641"/>
      <c r="V49" s="2641"/>
      <c r="W49" s="25"/>
    </row>
    <row r="50" spans="2:23" ht="9" customHeight="1">
      <c r="B50" s="79"/>
      <c r="C50" s="1315"/>
      <c r="D50" s="1304"/>
      <c r="E50" s="1304"/>
      <c r="F50" s="1304"/>
      <c r="G50" s="1304"/>
      <c r="H50" s="1304"/>
      <c r="I50" s="1305"/>
      <c r="J50" s="1305"/>
      <c r="K50" s="1318"/>
      <c r="L50" s="1305"/>
      <c r="M50" s="1320"/>
      <c r="N50" s="1305"/>
      <c r="O50" s="1305"/>
      <c r="P50" s="1305"/>
      <c r="Q50" s="1305"/>
      <c r="R50" s="1305"/>
      <c r="S50" s="1305"/>
      <c r="T50" s="1305"/>
      <c r="U50" s="1305"/>
      <c r="V50" s="1305"/>
      <c r="W50" s="25"/>
    </row>
    <row r="51" spans="2:23" ht="18.75" customHeight="1">
      <c r="B51" s="79"/>
      <c r="C51" s="1319"/>
      <c r="D51" s="1304"/>
      <c r="E51" s="2618" t="s">
        <v>162</v>
      </c>
      <c r="F51" s="2618"/>
      <c r="G51" s="2618"/>
      <c r="H51" s="2618"/>
      <c r="I51" s="1305"/>
      <c r="J51" s="1305"/>
      <c r="K51" s="1318"/>
      <c r="L51" s="1305"/>
      <c r="M51" s="1320"/>
      <c r="N51" s="1305"/>
      <c r="O51" s="1305"/>
      <c r="P51" s="1305"/>
      <c r="Q51" s="1305"/>
      <c r="R51" s="1305"/>
      <c r="S51" s="1305"/>
      <c r="T51" s="1305"/>
      <c r="U51" s="1305"/>
      <c r="V51" s="1305"/>
      <c r="W51" s="25"/>
    </row>
    <row r="52" spans="2:23" ht="41.25" customHeight="1">
      <c r="B52" s="79"/>
      <c r="C52" s="1315"/>
      <c r="D52" s="1304"/>
      <c r="E52" s="1304"/>
      <c r="F52" s="1304"/>
      <c r="G52" s="1304"/>
      <c r="H52" s="1304"/>
      <c r="I52" s="1305"/>
      <c r="J52" s="1305"/>
      <c r="K52" s="1318"/>
      <c r="L52" s="1305"/>
      <c r="M52" s="1305"/>
      <c r="N52" s="1305"/>
      <c r="O52" s="1305"/>
      <c r="P52" s="1305"/>
      <c r="Q52" s="1305"/>
      <c r="R52" s="1305"/>
      <c r="S52" s="1305"/>
      <c r="T52" s="1305"/>
      <c r="U52" s="1305"/>
      <c r="V52" s="1305"/>
      <c r="W52" s="25"/>
    </row>
    <row r="53" spans="2:23" ht="18.75" customHeight="1">
      <c r="B53" s="79"/>
      <c r="C53" s="1324" t="s">
        <v>163</v>
      </c>
      <c r="D53" s="1304"/>
      <c r="E53" s="740"/>
      <c r="F53" s="1304"/>
      <c r="G53" s="1304"/>
      <c r="H53" s="1304"/>
      <c r="I53" s="1305"/>
      <c r="J53" s="1305"/>
      <c r="K53" s="1318"/>
      <c r="L53" s="1305"/>
      <c r="M53" s="1305"/>
      <c r="N53" s="1305"/>
      <c r="O53" s="1305"/>
      <c r="P53" s="1305"/>
      <c r="Q53" s="1305"/>
      <c r="R53" s="1305"/>
      <c r="S53" s="1305"/>
      <c r="T53" s="1305"/>
      <c r="U53" s="1305"/>
      <c r="V53" s="1305"/>
      <c r="W53" s="25"/>
    </row>
    <row r="54" spans="2:23" ht="9" customHeight="1">
      <c r="B54" s="79"/>
      <c r="C54" s="1325"/>
      <c r="D54" s="1326"/>
      <c r="E54" s="1326"/>
      <c r="F54" s="1326"/>
      <c r="G54" s="1326"/>
      <c r="H54" s="1326"/>
      <c r="I54" s="1327"/>
      <c r="J54" s="1327"/>
      <c r="K54" s="1328"/>
      <c r="L54" s="1327"/>
      <c r="M54" s="1327"/>
      <c r="N54" s="1327"/>
      <c r="O54" s="1329"/>
      <c r="P54" s="1305"/>
      <c r="Q54" s="2619" t="s">
        <v>164</v>
      </c>
      <c r="R54" s="2620"/>
      <c r="S54" s="2620"/>
      <c r="T54" s="2620"/>
      <c r="U54" s="2620"/>
      <c r="V54" s="2621"/>
      <c r="W54" s="25"/>
    </row>
    <row r="55" spans="2:23" ht="18.75" customHeight="1">
      <c r="B55" s="79"/>
      <c r="C55" s="1330"/>
      <c r="D55" s="1304"/>
      <c r="E55" s="1304" t="s">
        <v>165</v>
      </c>
      <c r="F55" s="1331"/>
      <c r="G55" s="1304"/>
      <c r="H55" s="1304" t="s">
        <v>166</v>
      </c>
      <c r="I55" s="1305"/>
      <c r="J55" s="1305"/>
      <c r="K55" s="1318"/>
      <c r="L55" s="1305"/>
      <c r="M55" s="1305"/>
      <c r="N55" s="1331"/>
      <c r="O55" s="1332"/>
      <c r="P55" s="1305"/>
      <c r="Q55" s="2622"/>
      <c r="R55" s="2623"/>
      <c r="S55" s="2623"/>
      <c r="T55" s="2623"/>
      <c r="U55" s="2623"/>
      <c r="V55" s="2624"/>
      <c r="W55" s="25"/>
    </row>
    <row r="56" spans="2:23" ht="9" customHeight="1">
      <c r="B56" s="79"/>
      <c r="C56" s="1330"/>
      <c r="D56" s="1304"/>
      <c r="E56" s="1304"/>
      <c r="F56" s="1304"/>
      <c r="G56" s="1304"/>
      <c r="H56" s="1304"/>
      <c r="I56" s="1305"/>
      <c r="J56" s="1305"/>
      <c r="K56" s="1318"/>
      <c r="L56" s="1305"/>
      <c r="M56" s="1305"/>
      <c r="N56" s="1305"/>
      <c r="O56" s="1332"/>
      <c r="P56" s="1305"/>
      <c r="Q56" s="2622"/>
      <c r="R56" s="2623"/>
      <c r="S56" s="2623"/>
      <c r="T56" s="2623"/>
      <c r="U56" s="2623"/>
      <c r="V56" s="2624"/>
      <c r="W56" s="25"/>
    </row>
    <row r="57" spans="2:23" ht="21.75" customHeight="1">
      <c r="B57" s="79"/>
      <c r="C57" s="1330"/>
      <c r="D57" s="1333"/>
      <c r="E57" s="2628" t="s">
        <v>167</v>
      </c>
      <c r="F57" s="2628"/>
      <c r="G57" s="2628"/>
      <c r="H57" s="740"/>
      <c r="I57" s="2629" t="s">
        <v>168</v>
      </c>
      <c r="J57" s="2630"/>
      <c r="K57" s="2630"/>
      <c r="L57" s="2630"/>
      <c r="M57" s="2631"/>
      <c r="N57" s="1304"/>
      <c r="O57" s="1333"/>
      <c r="P57" s="1305"/>
      <c r="Q57" s="2622"/>
      <c r="R57" s="2623"/>
      <c r="S57" s="2623"/>
      <c r="T57" s="2623"/>
      <c r="U57" s="2623"/>
      <c r="V57" s="2624"/>
      <c r="W57" s="25"/>
    </row>
    <row r="58" spans="2:23" ht="21.75" customHeight="1">
      <c r="B58" s="79"/>
      <c r="C58" s="1330"/>
      <c r="D58" s="1333"/>
      <c r="E58" s="2632"/>
      <c r="F58" s="2633"/>
      <c r="G58" s="2634"/>
      <c r="H58" s="740"/>
      <c r="I58" s="2632"/>
      <c r="J58" s="2633"/>
      <c r="K58" s="2633"/>
      <c r="L58" s="2633"/>
      <c r="M58" s="2634"/>
      <c r="N58" s="1305"/>
      <c r="O58" s="1332"/>
      <c r="P58" s="1305"/>
      <c r="Q58" s="2622"/>
      <c r="R58" s="2623"/>
      <c r="S58" s="2623"/>
      <c r="T58" s="2623"/>
      <c r="U58" s="2623"/>
      <c r="V58" s="2624"/>
      <c r="W58" s="25"/>
    </row>
    <row r="59" spans="2:23" ht="9" customHeight="1">
      <c r="B59" s="79"/>
      <c r="C59" s="1334"/>
      <c r="D59" s="1335"/>
      <c r="E59" s="1336"/>
      <c r="F59" s="1335"/>
      <c r="G59" s="1335"/>
      <c r="H59" s="1335"/>
      <c r="I59" s="1337"/>
      <c r="J59" s="1337"/>
      <c r="K59" s="1313"/>
      <c r="L59" s="1337"/>
      <c r="M59" s="1337"/>
      <c r="N59" s="1337"/>
      <c r="O59" s="1338"/>
      <c r="P59" s="1305"/>
      <c r="Q59" s="2622"/>
      <c r="R59" s="2623"/>
      <c r="S59" s="2623"/>
      <c r="T59" s="2623"/>
      <c r="U59" s="2623"/>
      <c r="V59" s="2624"/>
      <c r="W59" s="25"/>
    </row>
    <row r="60" spans="2:23" ht="12" customHeight="1">
      <c r="B60" s="79"/>
      <c r="C60" s="1315"/>
      <c r="D60" s="1304"/>
      <c r="E60" s="740"/>
      <c r="F60" s="1304"/>
      <c r="G60" s="1304"/>
      <c r="H60" s="1304"/>
      <c r="I60" s="1305"/>
      <c r="J60" s="1305"/>
      <c r="K60" s="1318"/>
      <c r="L60" s="1305"/>
      <c r="M60" s="1305"/>
      <c r="N60" s="1305"/>
      <c r="O60" s="1305"/>
      <c r="P60" s="1305"/>
      <c r="Q60" s="2622"/>
      <c r="R60" s="2623"/>
      <c r="S60" s="2623"/>
      <c r="T60" s="2623"/>
      <c r="U60" s="2623"/>
      <c r="V60" s="2624"/>
      <c r="W60" s="25"/>
    </row>
    <row r="61" spans="2:23" ht="18.75" customHeight="1">
      <c r="B61" s="79"/>
      <c r="C61" s="1324" t="s">
        <v>169</v>
      </c>
      <c r="D61" s="1304"/>
      <c r="E61" s="740"/>
      <c r="F61" s="1304"/>
      <c r="G61" s="1304"/>
      <c r="H61" s="1304"/>
      <c r="I61" s="1305"/>
      <c r="J61" s="1305"/>
      <c r="K61" s="1318"/>
      <c r="L61" s="1305"/>
      <c r="M61" s="1305"/>
      <c r="N61" s="1305"/>
      <c r="O61" s="1305"/>
      <c r="P61" s="1305"/>
      <c r="Q61" s="2622"/>
      <c r="R61" s="2623"/>
      <c r="S61" s="2623"/>
      <c r="T61" s="2623"/>
      <c r="U61" s="2623"/>
      <c r="V61" s="2624"/>
      <c r="W61" s="25"/>
    </row>
    <row r="62" spans="2:23" ht="9" customHeight="1">
      <c r="B62" s="79"/>
      <c r="C62" s="1325"/>
      <c r="D62" s="1326"/>
      <c r="E62" s="1326"/>
      <c r="F62" s="1326"/>
      <c r="G62" s="1326"/>
      <c r="H62" s="1326"/>
      <c r="I62" s="1327"/>
      <c r="J62" s="1327"/>
      <c r="K62" s="1328"/>
      <c r="L62" s="1327"/>
      <c r="M62" s="1327"/>
      <c r="N62" s="1327"/>
      <c r="O62" s="1329"/>
      <c r="P62" s="1305"/>
      <c r="Q62" s="2622"/>
      <c r="R62" s="2623"/>
      <c r="S62" s="2623"/>
      <c r="T62" s="2623"/>
      <c r="U62" s="2623"/>
      <c r="V62" s="2624"/>
      <c r="W62" s="25"/>
    </row>
    <row r="63" spans="2:23" ht="18.75" customHeight="1">
      <c r="B63" s="79"/>
      <c r="C63" s="1330"/>
      <c r="D63" s="1304"/>
      <c r="E63" s="1304" t="s">
        <v>170</v>
      </c>
      <c r="F63" s="2635"/>
      <c r="G63" s="2635"/>
      <c r="H63" s="2635"/>
      <c r="I63" s="2635"/>
      <c r="J63" s="2635"/>
      <c r="K63" s="2635"/>
      <c r="L63" s="2635"/>
      <c r="M63" s="2635"/>
      <c r="N63" s="2635"/>
      <c r="O63" s="1339"/>
      <c r="P63" s="1305"/>
      <c r="Q63" s="2622"/>
      <c r="R63" s="2623"/>
      <c r="S63" s="2623"/>
      <c r="T63" s="2623"/>
      <c r="U63" s="2623"/>
      <c r="V63" s="2624"/>
      <c r="W63" s="25"/>
    </row>
    <row r="64" spans="2:23" ht="9" customHeight="1">
      <c r="B64" s="79"/>
      <c r="C64" s="1330"/>
      <c r="D64" s="1304"/>
      <c r="E64" s="1304"/>
      <c r="F64" s="1309"/>
      <c r="G64" s="1309"/>
      <c r="H64" s="1309"/>
      <c r="I64" s="1309"/>
      <c r="J64" s="1309"/>
      <c r="K64" s="1340"/>
      <c r="L64" s="1309"/>
      <c r="M64" s="1309"/>
      <c r="N64" s="1309"/>
      <c r="O64" s="1339"/>
      <c r="P64" s="1305"/>
      <c r="Q64" s="2622"/>
      <c r="R64" s="2623"/>
      <c r="S64" s="2623"/>
      <c r="T64" s="2623"/>
      <c r="U64" s="2623"/>
      <c r="V64" s="2624"/>
      <c r="W64" s="25"/>
    </row>
    <row r="65" spans="2:23" ht="18.75" customHeight="1">
      <c r="B65" s="79"/>
      <c r="C65" s="1330"/>
      <c r="D65" s="1304"/>
      <c r="E65" s="1304" t="s">
        <v>171</v>
      </c>
      <c r="F65" s="2636"/>
      <c r="G65" s="2636"/>
      <c r="H65" s="2636"/>
      <c r="I65" s="2636"/>
      <c r="J65" s="2636"/>
      <c r="K65" s="2636"/>
      <c r="L65" s="2636"/>
      <c r="M65" s="2636"/>
      <c r="N65" s="2636"/>
      <c r="O65" s="1341"/>
      <c r="P65" s="1305"/>
      <c r="Q65" s="2622"/>
      <c r="R65" s="2623"/>
      <c r="S65" s="2623"/>
      <c r="T65" s="2623"/>
      <c r="U65" s="2623"/>
      <c r="V65" s="2624"/>
      <c r="W65" s="25"/>
    </row>
    <row r="66" spans="2:23" ht="9" customHeight="1">
      <c r="B66" s="79"/>
      <c r="C66" s="1330"/>
      <c r="D66" s="1304"/>
      <c r="E66" s="1304"/>
      <c r="F66" s="1311"/>
      <c r="G66" s="1311"/>
      <c r="H66" s="1311"/>
      <c r="I66" s="1311"/>
      <c r="J66" s="1311"/>
      <c r="K66" s="1315"/>
      <c r="L66" s="1311"/>
      <c r="M66" s="1311"/>
      <c r="N66" s="1311"/>
      <c r="O66" s="1341"/>
      <c r="P66" s="1305"/>
      <c r="Q66" s="2622"/>
      <c r="R66" s="2623"/>
      <c r="S66" s="2623"/>
      <c r="T66" s="2623"/>
      <c r="U66" s="2623"/>
      <c r="V66" s="2624"/>
      <c r="W66" s="25"/>
    </row>
    <row r="67" spans="2:23" ht="24" customHeight="1">
      <c r="B67" s="79"/>
      <c r="C67" s="1330"/>
      <c r="D67" s="1304"/>
      <c r="E67" s="1304" t="s">
        <v>172</v>
      </c>
      <c r="F67" s="2637"/>
      <c r="G67" s="2638"/>
      <c r="H67" s="1342"/>
      <c r="I67" s="1342"/>
      <c r="J67" s="2637"/>
      <c r="K67" s="2639"/>
      <c r="L67" s="2639"/>
      <c r="M67" s="2639"/>
      <c r="N67" s="2638"/>
      <c r="O67" s="1341"/>
      <c r="P67" s="1305"/>
      <c r="Q67" s="2622"/>
      <c r="R67" s="2623"/>
      <c r="S67" s="2623"/>
      <c r="T67" s="2623"/>
      <c r="U67" s="2623"/>
      <c r="V67" s="2624"/>
      <c r="W67" s="25"/>
    </row>
    <row r="68" spans="2:23" ht="9.75" customHeight="1">
      <c r="B68" s="79"/>
      <c r="C68" s="1334"/>
      <c r="D68" s="1335"/>
      <c r="E68" s="1335"/>
      <c r="F68" s="1335"/>
      <c r="G68" s="1335"/>
      <c r="H68" s="1335"/>
      <c r="I68" s="1337"/>
      <c r="J68" s="1337"/>
      <c r="K68" s="1313"/>
      <c r="L68" s="1337"/>
      <c r="M68" s="1337"/>
      <c r="N68" s="1337"/>
      <c r="O68" s="1338"/>
      <c r="P68" s="1305"/>
      <c r="Q68" s="2625"/>
      <c r="R68" s="2626"/>
      <c r="S68" s="2626"/>
      <c r="T68" s="2626"/>
      <c r="U68" s="2626"/>
      <c r="V68" s="2627"/>
      <c r="W68" s="25"/>
    </row>
    <row r="69" spans="2:23" ht="18.75" customHeight="1">
      <c r="B69" s="79"/>
      <c r="C69" s="1315"/>
      <c r="D69" s="1304"/>
      <c r="E69" s="1343"/>
      <c r="F69" s="1304"/>
      <c r="G69" s="1304"/>
      <c r="H69" s="1304"/>
      <c r="I69" s="1305"/>
      <c r="J69" s="1305"/>
      <c r="K69" s="1318"/>
      <c r="L69" s="1305"/>
      <c r="M69" s="1305"/>
      <c r="N69" s="1305"/>
      <c r="O69" s="1305"/>
      <c r="P69" s="1305"/>
      <c r="Q69" s="1305"/>
      <c r="R69" s="1305"/>
      <c r="S69" s="1305"/>
      <c r="T69" s="1305"/>
      <c r="U69" s="1305"/>
      <c r="V69" s="1305"/>
      <c r="W69" s="25"/>
    </row>
  </sheetData>
  <sheetProtection algorithmName="SHA-512" hashValue="q8kE945Xfwi27TbHPrUl525QHURHjzqUQdu/fN5W5kLLTneFk749PR2NUBgXxf64p1pY4cIJWwhDmynThHpvnA==" saltValue="/QtBLhpFi32yjGhAzjPbOQ==" spinCount="100000" sheet="1" objects="1" scenarios="1" selectLockedCells="1"/>
  <mergeCells count="43">
    <mergeCell ref="C3:V3"/>
    <mergeCell ref="M19:V19"/>
    <mergeCell ref="E5:V5"/>
    <mergeCell ref="E6:L6"/>
    <mergeCell ref="M6:V6"/>
    <mergeCell ref="E7:L7"/>
    <mergeCell ref="M7:V7"/>
    <mergeCell ref="E8:V9"/>
    <mergeCell ref="M11:V11"/>
    <mergeCell ref="M13:V13"/>
    <mergeCell ref="M15:V15"/>
    <mergeCell ref="M17:V17"/>
    <mergeCell ref="M21:V21"/>
    <mergeCell ref="M23:V23"/>
    <mergeCell ref="E25:I26"/>
    <mergeCell ref="M25:V26"/>
    <mergeCell ref="E28:H29"/>
    <mergeCell ref="M28:V29"/>
    <mergeCell ref="E47:I49"/>
    <mergeCell ref="M47:V47"/>
    <mergeCell ref="M49:V49"/>
    <mergeCell ref="M31:V31"/>
    <mergeCell ref="E33:I34"/>
    <mergeCell ref="M33:V34"/>
    <mergeCell ref="E35:I36"/>
    <mergeCell ref="M35:U36"/>
    <mergeCell ref="E38:I39"/>
    <mergeCell ref="M38:V39"/>
    <mergeCell ref="E41:H42"/>
    <mergeCell ref="M41:V42"/>
    <mergeCell ref="E43:H43"/>
    <mergeCell ref="E45:H45"/>
    <mergeCell ref="M45:V45"/>
    <mergeCell ref="E51:H51"/>
    <mergeCell ref="Q54:V68"/>
    <mergeCell ref="E57:G57"/>
    <mergeCell ref="I57:M57"/>
    <mergeCell ref="E58:G58"/>
    <mergeCell ref="I58:M58"/>
    <mergeCell ref="F63:N63"/>
    <mergeCell ref="F65:N65"/>
    <mergeCell ref="F67:G67"/>
    <mergeCell ref="J67:N67"/>
  </mergeCells>
  <dataValidations count="2">
    <dataValidation type="list" allowBlank="1" showInputMessage="1" showErrorMessage="1" sqref="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Q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Q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Q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Q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Q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Q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Q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Q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Q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Q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Q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Q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Q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Q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Q65586 JM65586 TI65586 ADE65586 ANA65586 AWW65586 BGS65586 BQO65586 CAK65586 CKG65586 CUC65586 DDY65586 DNU65586 DXQ65586 EHM65586 ERI65586 FBE65586 FLA65586 FUW65586 GES65586 GOO65586 GYK65586 HIG65586 HSC65586 IBY65586 ILU65586 IVQ65586 JFM65586 JPI65586 JZE65586 KJA65586 KSW65586 LCS65586 LMO65586 LWK65586 MGG65586 MQC65586 MZY65586 NJU65586 NTQ65586 ODM65586 ONI65586 OXE65586 PHA65586 PQW65586 QAS65586 QKO65586 QUK65586 REG65586 ROC65586 RXY65586 SHU65586 SRQ65586 TBM65586 TLI65586 TVE65586 UFA65586 UOW65586 UYS65586 VIO65586 VSK65586 WCG65586 WMC65586 WVY65586 Q131122 JM131122 TI131122 ADE131122 ANA131122 AWW131122 BGS131122 BQO131122 CAK131122 CKG131122 CUC131122 DDY131122 DNU131122 DXQ131122 EHM131122 ERI131122 FBE131122 FLA131122 FUW131122 GES131122 GOO131122 GYK131122 HIG131122 HSC131122 IBY131122 ILU131122 IVQ131122 JFM131122 JPI131122 JZE131122 KJA131122 KSW131122 LCS131122 LMO131122 LWK131122 MGG131122 MQC131122 MZY131122 NJU131122 NTQ131122 ODM131122 ONI131122 OXE131122 PHA131122 PQW131122 QAS131122 QKO131122 QUK131122 REG131122 ROC131122 RXY131122 SHU131122 SRQ131122 TBM131122 TLI131122 TVE131122 UFA131122 UOW131122 UYS131122 VIO131122 VSK131122 WCG131122 WMC131122 WVY131122 Q196658 JM196658 TI196658 ADE196658 ANA196658 AWW196658 BGS196658 BQO196658 CAK196658 CKG196658 CUC196658 DDY196658 DNU196658 DXQ196658 EHM196658 ERI196658 FBE196658 FLA196658 FUW196658 GES196658 GOO196658 GYK196658 HIG196658 HSC196658 IBY196658 ILU196658 IVQ196658 JFM196658 JPI196658 JZE196658 KJA196658 KSW196658 LCS196658 LMO196658 LWK196658 MGG196658 MQC196658 MZY196658 NJU196658 NTQ196658 ODM196658 ONI196658 OXE196658 PHA196658 PQW196658 QAS196658 QKO196658 QUK196658 REG196658 ROC196658 RXY196658 SHU196658 SRQ196658 TBM196658 TLI196658 TVE196658 UFA196658 UOW196658 UYS196658 VIO196658 VSK196658 WCG196658 WMC196658 WVY196658 Q262194 JM262194 TI262194 ADE262194 ANA262194 AWW262194 BGS262194 BQO262194 CAK262194 CKG262194 CUC262194 DDY262194 DNU262194 DXQ262194 EHM262194 ERI262194 FBE262194 FLA262194 FUW262194 GES262194 GOO262194 GYK262194 HIG262194 HSC262194 IBY262194 ILU262194 IVQ262194 JFM262194 JPI262194 JZE262194 KJA262194 KSW262194 LCS262194 LMO262194 LWK262194 MGG262194 MQC262194 MZY262194 NJU262194 NTQ262194 ODM262194 ONI262194 OXE262194 PHA262194 PQW262194 QAS262194 QKO262194 QUK262194 REG262194 ROC262194 RXY262194 SHU262194 SRQ262194 TBM262194 TLI262194 TVE262194 UFA262194 UOW262194 UYS262194 VIO262194 VSK262194 WCG262194 WMC262194 WVY262194 Q327730 JM327730 TI327730 ADE327730 ANA327730 AWW327730 BGS327730 BQO327730 CAK327730 CKG327730 CUC327730 DDY327730 DNU327730 DXQ327730 EHM327730 ERI327730 FBE327730 FLA327730 FUW327730 GES327730 GOO327730 GYK327730 HIG327730 HSC327730 IBY327730 ILU327730 IVQ327730 JFM327730 JPI327730 JZE327730 KJA327730 KSW327730 LCS327730 LMO327730 LWK327730 MGG327730 MQC327730 MZY327730 NJU327730 NTQ327730 ODM327730 ONI327730 OXE327730 PHA327730 PQW327730 QAS327730 QKO327730 QUK327730 REG327730 ROC327730 RXY327730 SHU327730 SRQ327730 TBM327730 TLI327730 TVE327730 UFA327730 UOW327730 UYS327730 VIO327730 VSK327730 WCG327730 WMC327730 WVY327730 Q393266 JM393266 TI393266 ADE393266 ANA393266 AWW393266 BGS393266 BQO393266 CAK393266 CKG393266 CUC393266 DDY393266 DNU393266 DXQ393266 EHM393266 ERI393266 FBE393266 FLA393266 FUW393266 GES393266 GOO393266 GYK393266 HIG393266 HSC393266 IBY393266 ILU393266 IVQ393266 JFM393266 JPI393266 JZE393266 KJA393266 KSW393266 LCS393266 LMO393266 LWK393266 MGG393266 MQC393266 MZY393266 NJU393266 NTQ393266 ODM393266 ONI393266 OXE393266 PHA393266 PQW393266 QAS393266 QKO393266 QUK393266 REG393266 ROC393266 RXY393266 SHU393266 SRQ393266 TBM393266 TLI393266 TVE393266 UFA393266 UOW393266 UYS393266 VIO393266 VSK393266 WCG393266 WMC393266 WVY393266 Q458802 JM458802 TI458802 ADE458802 ANA458802 AWW458802 BGS458802 BQO458802 CAK458802 CKG458802 CUC458802 DDY458802 DNU458802 DXQ458802 EHM458802 ERI458802 FBE458802 FLA458802 FUW458802 GES458802 GOO458802 GYK458802 HIG458802 HSC458802 IBY458802 ILU458802 IVQ458802 JFM458802 JPI458802 JZE458802 KJA458802 KSW458802 LCS458802 LMO458802 LWK458802 MGG458802 MQC458802 MZY458802 NJU458802 NTQ458802 ODM458802 ONI458802 OXE458802 PHA458802 PQW458802 QAS458802 QKO458802 QUK458802 REG458802 ROC458802 RXY458802 SHU458802 SRQ458802 TBM458802 TLI458802 TVE458802 UFA458802 UOW458802 UYS458802 VIO458802 VSK458802 WCG458802 WMC458802 WVY458802 Q524338 JM524338 TI524338 ADE524338 ANA524338 AWW524338 BGS524338 BQO524338 CAK524338 CKG524338 CUC524338 DDY524338 DNU524338 DXQ524338 EHM524338 ERI524338 FBE524338 FLA524338 FUW524338 GES524338 GOO524338 GYK524338 HIG524338 HSC524338 IBY524338 ILU524338 IVQ524338 JFM524338 JPI524338 JZE524338 KJA524338 KSW524338 LCS524338 LMO524338 LWK524338 MGG524338 MQC524338 MZY524338 NJU524338 NTQ524338 ODM524338 ONI524338 OXE524338 PHA524338 PQW524338 QAS524338 QKO524338 QUK524338 REG524338 ROC524338 RXY524338 SHU524338 SRQ524338 TBM524338 TLI524338 TVE524338 UFA524338 UOW524338 UYS524338 VIO524338 VSK524338 WCG524338 WMC524338 WVY524338 Q589874 JM589874 TI589874 ADE589874 ANA589874 AWW589874 BGS589874 BQO589874 CAK589874 CKG589874 CUC589874 DDY589874 DNU589874 DXQ589874 EHM589874 ERI589874 FBE589874 FLA589874 FUW589874 GES589874 GOO589874 GYK589874 HIG589874 HSC589874 IBY589874 ILU589874 IVQ589874 JFM589874 JPI589874 JZE589874 KJA589874 KSW589874 LCS589874 LMO589874 LWK589874 MGG589874 MQC589874 MZY589874 NJU589874 NTQ589874 ODM589874 ONI589874 OXE589874 PHA589874 PQW589874 QAS589874 QKO589874 QUK589874 REG589874 ROC589874 RXY589874 SHU589874 SRQ589874 TBM589874 TLI589874 TVE589874 UFA589874 UOW589874 UYS589874 VIO589874 VSK589874 WCG589874 WMC589874 WVY589874 Q655410 JM655410 TI655410 ADE655410 ANA655410 AWW655410 BGS655410 BQO655410 CAK655410 CKG655410 CUC655410 DDY655410 DNU655410 DXQ655410 EHM655410 ERI655410 FBE655410 FLA655410 FUW655410 GES655410 GOO655410 GYK655410 HIG655410 HSC655410 IBY655410 ILU655410 IVQ655410 JFM655410 JPI655410 JZE655410 KJA655410 KSW655410 LCS655410 LMO655410 LWK655410 MGG655410 MQC655410 MZY655410 NJU655410 NTQ655410 ODM655410 ONI655410 OXE655410 PHA655410 PQW655410 QAS655410 QKO655410 QUK655410 REG655410 ROC655410 RXY655410 SHU655410 SRQ655410 TBM655410 TLI655410 TVE655410 UFA655410 UOW655410 UYS655410 VIO655410 VSK655410 WCG655410 WMC655410 WVY655410 Q720946 JM720946 TI720946 ADE720946 ANA720946 AWW720946 BGS720946 BQO720946 CAK720946 CKG720946 CUC720946 DDY720946 DNU720946 DXQ720946 EHM720946 ERI720946 FBE720946 FLA720946 FUW720946 GES720946 GOO720946 GYK720946 HIG720946 HSC720946 IBY720946 ILU720946 IVQ720946 JFM720946 JPI720946 JZE720946 KJA720946 KSW720946 LCS720946 LMO720946 LWK720946 MGG720946 MQC720946 MZY720946 NJU720946 NTQ720946 ODM720946 ONI720946 OXE720946 PHA720946 PQW720946 QAS720946 QKO720946 QUK720946 REG720946 ROC720946 RXY720946 SHU720946 SRQ720946 TBM720946 TLI720946 TVE720946 UFA720946 UOW720946 UYS720946 VIO720946 VSK720946 WCG720946 WMC720946 WVY720946 Q786482 JM786482 TI786482 ADE786482 ANA786482 AWW786482 BGS786482 BQO786482 CAK786482 CKG786482 CUC786482 DDY786482 DNU786482 DXQ786482 EHM786482 ERI786482 FBE786482 FLA786482 FUW786482 GES786482 GOO786482 GYK786482 HIG786482 HSC786482 IBY786482 ILU786482 IVQ786482 JFM786482 JPI786482 JZE786482 KJA786482 KSW786482 LCS786482 LMO786482 LWK786482 MGG786482 MQC786482 MZY786482 NJU786482 NTQ786482 ODM786482 ONI786482 OXE786482 PHA786482 PQW786482 QAS786482 QKO786482 QUK786482 REG786482 ROC786482 RXY786482 SHU786482 SRQ786482 TBM786482 TLI786482 TVE786482 UFA786482 UOW786482 UYS786482 VIO786482 VSK786482 WCG786482 WMC786482 WVY786482 Q852018 JM852018 TI852018 ADE852018 ANA852018 AWW852018 BGS852018 BQO852018 CAK852018 CKG852018 CUC852018 DDY852018 DNU852018 DXQ852018 EHM852018 ERI852018 FBE852018 FLA852018 FUW852018 GES852018 GOO852018 GYK852018 HIG852018 HSC852018 IBY852018 ILU852018 IVQ852018 JFM852018 JPI852018 JZE852018 KJA852018 KSW852018 LCS852018 LMO852018 LWK852018 MGG852018 MQC852018 MZY852018 NJU852018 NTQ852018 ODM852018 ONI852018 OXE852018 PHA852018 PQW852018 QAS852018 QKO852018 QUK852018 REG852018 ROC852018 RXY852018 SHU852018 SRQ852018 TBM852018 TLI852018 TVE852018 UFA852018 UOW852018 UYS852018 VIO852018 VSK852018 WCG852018 WMC852018 WVY852018 Q917554 JM917554 TI917554 ADE917554 ANA917554 AWW917554 BGS917554 BQO917554 CAK917554 CKG917554 CUC917554 DDY917554 DNU917554 DXQ917554 EHM917554 ERI917554 FBE917554 FLA917554 FUW917554 GES917554 GOO917554 GYK917554 HIG917554 HSC917554 IBY917554 ILU917554 IVQ917554 JFM917554 JPI917554 JZE917554 KJA917554 KSW917554 LCS917554 LMO917554 LWK917554 MGG917554 MQC917554 MZY917554 NJU917554 NTQ917554 ODM917554 ONI917554 OXE917554 PHA917554 PQW917554 QAS917554 QKO917554 QUK917554 REG917554 ROC917554 RXY917554 SHU917554 SRQ917554 TBM917554 TLI917554 TVE917554 UFA917554 UOW917554 UYS917554 VIO917554 VSK917554 WCG917554 WMC917554 WVY917554 Q983090 JM983090 TI983090 ADE983090 ANA983090 AWW983090 BGS983090 BQO983090 CAK983090 CKG983090 CUC983090 DDY983090 DNU983090 DXQ983090 EHM983090 ERI983090 FBE983090 FLA983090 FUW983090 GES983090 GOO983090 GYK983090 HIG983090 HSC983090 IBY983090 ILU983090 IVQ983090 JFM983090 JPI983090 JZE983090 KJA983090 KSW983090 LCS983090 LMO983090 LWK983090 MGG983090 MQC983090 MZY983090 NJU983090 NTQ983090 ODM983090 ONI983090 OXE983090 PHA983090 PQW983090 QAS983090 QKO983090 QUK983090 REG983090 ROC983090 RXY983090 SHU983090 SRQ983090 TBM983090 TLI983090 TVE983090 UFA983090 UOW983090 UYS983090 VIO983090 VSK983090 WCG983090 WMC983090 WVY983090" xr:uid="{00000000-0002-0000-1B00-000000000000}">
      <formula1>$AH$1:$AH$2</formula1>
    </dataValidation>
    <dataValidation type="list" allowBlank="1" showInputMessage="1" showErrorMessage="1" sqref="F55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F65521 JB65521 SX65521 ACT65521 AMP65521 AWL65521 BGH65521 BQD65521 BZZ65521 CJV65521 CTR65521 DDN65521 DNJ65521 DXF65521 EHB65521 EQX65521 FAT65521 FKP65521 FUL65521 GEH65521 GOD65521 GXZ65521 HHV65521 HRR65521 IBN65521 ILJ65521 IVF65521 JFB65521 JOX65521 JYT65521 KIP65521 KSL65521 LCH65521 LMD65521 LVZ65521 MFV65521 MPR65521 MZN65521 NJJ65521 NTF65521 ODB65521 OMX65521 OWT65521 PGP65521 PQL65521 QAH65521 QKD65521 QTZ65521 RDV65521 RNR65521 RXN65521 SHJ65521 SRF65521 TBB65521 TKX65521 TUT65521 UEP65521 UOL65521 UYH65521 VID65521 VRZ65521 WBV65521 WLR65521 WVN65521 F131057 JB131057 SX131057 ACT131057 AMP131057 AWL131057 BGH131057 BQD131057 BZZ131057 CJV131057 CTR131057 DDN131057 DNJ131057 DXF131057 EHB131057 EQX131057 FAT131057 FKP131057 FUL131057 GEH131057 GOD131057 GXZ131057 HHV131057 HRR131057 IBN131057 ILJ131057 IVF131057 JFB131057 JOX131057 JYT131057 KIP131057 KSL131057 LCH131057 LMD131057 LVZ131057 MFV131057 MPR131057 MZN131057 NJJ131057 NTF131057 ODB131057 OMX131057 OWT131057 PGP131057 PQL131057 QAH131057 QKD131057 QTZ131057 RDV131057 RNR131057 RXN131057 SHJ131057 SRF131057 TBB131057 TKX131057 TUT131057 UEP131057 UOL131057 UYH131057 VID131057 VRZ131057 WBV131057 WLR131057 WVN131057 F196593 JB196593 SX196593 ACT196593 AMP196593 AWL196593 BGH196593 BQD196593 BZZ196593 CJV196593 CTR196593 DDN196593 DNJ196593 DXF196593 EHB196593 EQX196593 FAT196593 FKP196593 FUL196593 GEH196593 GOD196593 GXZ196593 HHV196593 HRR196593 IBN196593 ILJ196593 IVF196593 JFB196593 JOX196593 JYT196593 KIP196593 KSL196593 LCH196593 LMD196593 LVZ196593 MFV196593 MPR196593 MZN196593 NJJ196593 NTF196593 ODB196593 OMX196593 OWT196593 PGP196593 PQL196593 QAH196593 QKD196593 QTZ196593 RDV196593 RNR196593 RXN196593 SHJ196593 SRF196593 TBB196593 TKX196593 TUT196593 UEP196593 UOL196593 UYH196593 VID196593 VRZ196593 WBV196593 WLR196593 WVN196593 F262129 JB262129 SX262129 ACT262129 AMP262129 AWL262129 BGH262129 BQD262129 BZZ262129 CJV262129 CTR262129 DDN262129 DNJ262129 DXF262129 EHB262129 EQX262129 FAT262129 FKP262129 FUL262129 GEH262129 GOD262129 GXZ262129 HHV262129 HRR262129 IBN262129 ILJ262129 IVF262129 JFB262129 JOX262129 JYT262129 KIP262129 KSL262129 LCH262129 LMD262129 LVZ262129 MFV262129 MPR262129 MZN262129 NJJ262129 NTF262129 ODB262129 OMX262129 OWT262129 PGP262129 PQL262129 QAH262129 QKD262129 QTZ262129 RDV262129 RNR262129 RXN262129 SHJ262129 SRF262129 TBB262129 TKX262129 TUT262129 UEP262129 UOL262129 UYH262129 VID262129 VRZ262129 WBV262129 WLR262129 WVN262129 F327665 JB327665 SX327665 ACT327665 AMP327665 AWL327665 BGH327665 BQD327665 BZZ327665 CJV327665 CTR327665 DDN327665 DNJ327665 DXF327665 EHB327665 EQX327665 FAT327665 FKP327665 FUL327665 GEH327665 GOD327665 GXZ327665 HHV327665 HRR327665 IBN327665 ILJ327665 IVF327665 JFB327665 JOX327665 JYT327665 KIP327665 KSL327665 LCH327665 LMD327665 LVZ327665 MFV327665 MPR327665 MZN327665 NJJ327665 NTF327665 ODB327665 OMX327665 OWT327665 PGP327665 PQL327665 QAH327665 QKD327665 QTZ327665 RDV327665 RNR327665 RXN327665 SHJ327665 SRF327665 TBB327665 TKX327665 TUT327665 UEP327665 UOL327665 UYH327665 VID327665 VRZ327665 WBV327665 WLR327665 WVN327665 F393201 JB393201 SX393201 ACT393201 AMP393201 AWL393201 BGH393201 BQD393201 BZZ393201 CJV393201 CTR393201 DDN393201 DNJ393201 DXF393201 EHB393201 EQX393201 FAT393201 FKP393201 FUL393201 GEH393201 GOD393201 GXZ393201 HHV393201 HRR393201 IBN393201 ILJ393201 IVF393201 JFB393201 JOX393201 JYT393201 KIP393201 KSL393201 LCH393201 LMD393201 LVZ393201 MFV393201 MPR393201 MZN393201 NJJ393201 NTF393201 ODB393201 OMX393201 OWT393201 PGP393201 PQL393201 QAH393201 QKD393201 QTZ393201 RDV393201 RNR393201 RXN393201 SHJ393201 SRF393201 TBB393201 TKX393201 TUT393201 UEP393201 UOL393201 UYH393201 VID393201 VRZ393201 WBV393201 WLR393201 WVN393201 F458737 JB458737 SX458737 ACT458737 AMP458737 AWL458737 BGH458737 BQD458737 BZZ458737 CJV458737 CTR458737 DDN458737 DNJ458737 DXF458737 EHB458737 EQX458737 FAT458737 FKP458737 FUL458737 GEH458737 GOD458737 GXZ458737 HHV458737 HRR458737 IBN458737 ILJ458737 IVF458737 JFB458737 JOX458737 JYT458737 KIP458737 KSL458737 LCH458737 LMD458737 LVZ458737 MFV458737 MPR458737 MZN458737 NJJ458737 NTF458737 ODB458737 OMX458737 OWT458737 PGP458737 PQL458737 QAH458737 QKD458737 QTZ458737 RDV458737 RNR458737 RXN458737 SHJ458737 SRF458737 TBB458737 TKX458737 TUT458737 UEP458737 UOL458737 UYH458737 VID458737 VRZ458737 WBV458737 WLR458737 WVN458737 F524273 JB524273 SX524273 ACT524273 AMP524273 AWL524273 BGH524273 BQD524273 BZZ524273 CJV524273 CTR524273 DDN524273 DNJ524273 DXF524273 EHB524273 EQX524273 FAT524273 FKP524273 FUL524273 GEH524273 GOD524273 GXZ524273 HHV524273 HRR524273 IBN524273 ILJ524273 IVF524273 JFB524273 JOX524273 JYT524273 KIP524273 KSL524273 LCH524273 LMD524273 LVZ524273 MFV524273 MPR524273 MZN524273 NJJ524273 NTF524273 ODB524273 OMX524273 OWT524273 PGP524273 PQL524273 QAH524273 QKD524273 QTZ524273 RDV524273 RNR524273 RXN524273 SHJ524273 SRF524273 TBB524273 TKX524273 TUT524273 UEP524273 UOL524273 UYH524273 VID524273 VRZ524273 WBV524273 WLR524273 WVN524273 F589809 JB589809 SX589809 ACT589809 AMP589809 AWL589809 BGH589809 BQD589809 BZZ589809 CJV589809 CTR589809 DDN589809 DNJ589809 DXF589809 EHB589809 EQX589809 FAT589809 FKP589809 FUL589809 GEH589809 GOD589809 GXZ589809 HHV589809 HRR589809 IBN589809 ILJ589809 IVF589809 JFB589809 JOX589809 JYT589809 KIP589809 KSL589809 LCH589809 LMD589809 LVZ589809 MFV589809 MPR589809 MZN589809 NJJ589809 NTF589809 ODB589809 OMX589809 OWT589809 PGP589809 PQL589809 QAH589809 QKD589809 QTZ589809 RDV589809 RNR589809 RXN589809 SHJ589809 SRF589809 TBB589809 TKX589809 TUT589809 UEP589809 UOL589809 UYH589809 VID589809 VRZ589809 WBV589809 WLR589809 WVN589809 F655345 JB655345 SX655345 ACT655345 AMP655345 AWL655345 BGH655345 BQD655345 BZZ655345 CJV655345 CTR655345 DDN655345 DNJ655345 DXF655345 EHB655345 EQX655345 FAT655345 FKP655345 FUL655345 GEH655345 GOD655345 GXZ655345 HHV655345 HRR655345 IBN655345 ILJ655345 IVF655345 JFB655345 JOX655345 JYT655345 KIP655345 KSL655345 LCH655345 LMD655345 LVZ655345 MFV655345 MPR655345 MZN655345 NJJ655345 NTF655345 ODB655345 OMX655345 OWT655345 PGP655345 PQL655345 QAH655345 QKD655345 QTZ655345 RDV655345 RNR655345 RXN655345 SHJ655345 SRF655345 TBB655345 TKX655345 TUT655345 UEP655345 UOL655345 UYH655345 VID655345 VRZ655345 WBV655345 WLR655345 WVN655345 F720881 JB720881 SX720881 ACT720881 AMP720881 AWL720881 BGH720881 BQD720881 BZZ720881 CJV720881 CTR720881 DDN720881 DNJ720881 DXF720881 EHB720881 EQX720881 FAT720881 FKP720881 FUL720881 GEH720881 GOD720881 GXZ720881 HHV720881 HRR720881 IBN720881 ILJ720881 IVF720881 JFB720881 JOX720881 JYT720881 KIP720881 KSL720881 LCH720881 LMD720881 LVZ720881 MFV720881 MPR720881 MZN720881 NJJ720881 NTF720881 ODB720881 OMX720881 OWT720881 PGP720881 PQL720881 QAH720881 QKD720881 QTZ720881 RDV720881 RNR720881 RXN720881 SHJ720881 SRF720881 TBB720881 TKX720881 TUT720881 UEP720881 UOL720881 UYH720881 VID720881 VRZ720881 WBV720881 WLR720881 WVN720881 F786417 JB786417 SX786417 ACT786417 AMP786417 AWL786417 BGH786417 BQD786417 BZZ786417 CJV786417 CTR786417 DDN786417 DNJ786417 DXF786417 EHB786417 EQX786417 FAT786417 FKP786417 FUL786417 GEH786417 GOD786417 GXZ786417 HHV786417 HRR786417 IBN786417 ILJ786417 IVF786417 JFB786417 JOX786417 JYT786417 KIP786417 KSL786417 LCH786417 LMD786417 LVZ786417 MFV786417 MPR786417 MZN786417 NJJ786417 NTF786417 ODB786417 OMX786417 OWT786417 PGP786417 PQL786417 QAH786417 QKD786417 QTZ786417 RDV786417 RNR786417 RXN786417 SHJ786417 SRF786417 TBB786417 TKX786417 TUT786417 UEP786417 UOL786417 UYH786417 VID786417 VRZ786417 WBV786417 WLR786417 WVN786417 F851953 JB851953 SX851953 ACT851953 AMP851953 AWL851953 BGH851953 BQD851953 BZZ851953 CJV851953 CTR851953 DDN851953 DNJ851953 DXF851953 EHB851953 EQX851953 FAT851953 FKP851953 FUL851953 GEH851953 GOD851953 GXZ851953 HHV851953 HRR851953 IBN851953 ILJ851953 IVF851953 JFB851953 JOX851953 JYT851953 KIP851953 KSL851953 LCH851953 LMD851953 LVZ851953 MFV851953 MPR851953 MZN851953 NJJ851953 NTF851953 ODB851953 OMX851953 OWT851953 PGP851953 PQL851953 QAH851953 QKD851953 QTZ851953 RDV851953 RNR851953 RXN851953 SHJ851953 SRF851953 TBB851953 TKX851953 TUT851953 UEP851953 UOL851953 UYH851953 VID851953 VRZ851953 WBV851953 WLR851953 WVN851953 F917489 JB917489 SX917489 ACT917489 AMP917489 AWL917489 BGH917489 BQD917489 BZZ917489 CJV917489 CTR917489 DDN917489 DNJ917489 DXF917489 EHB917489 EQX917489 FAT917489 FKP917489 FUL917489 GEH917489 GOD917489 GXZ917489 HHV917489 HRR917489 IBN917489 ILJ917489 IVF917489 JFB917489 JOX917489 JYT917489 KIP917489 KSL917489 LCH917489 LMD917489 LVZ917489 MFV917489 MPR917489 MZN917489 NJJ917489 NTF917489 ODB917489 OMX917489 OWT917489 PGP917489 PQL917489 QAH917489 QKD917489 QTZ917489 RDV917489 RNR917489 RXN917489 SHJ917489 SRF917489 TBB917489 TKX917489 TUT917489 UEP917489 UOL917489 UYH917489 VID917489 VRZ917489 WBV917489 WLR917489 WVN917489 F983025 JB983025 SX983025 ACT983025 AMP983025 AWL983025 BGH983025 BQD983025 BZZ983025 CJV983025 CTR983025 DDN983025 DNJ983025 DXF983025 EHB983025 EQX983025 FAT983025 FKP983025 FUL983025 GEH983025 GOD983025 GXZ983025 HHV983025 HRR983025 IBN983025 ILJ983025 IVF983025 JFB983025 JOX983025 JYT983025 KIP983025 KSL983025 LCH983025 LMD983025 LVZ983025 MFV983025 MPR983025 MZN983025 NJJ983025 NTF983025 ODB983025 OMX983025 OWT983025 PGP983025 PQL983025 QAH983025 QKD983025 QTZ983025 RDV983025 RNR983025 RXN983025 SHJ983025 SRF983025 TBB983025 TKX983025 TUT983025 UEP983025 UOL983025 UYH983025 VID983025 VRZ983025 WBV983025 WLR983025 WVN983025 N55 JJ55 TF55 ADB55 AMX55 AWT55 BGP55 BQL55 CAH55 CKD55 CTZ55 DDV55 DNR55 DXN55 EHJ55 ERF55 FBB55 FKX55 FUT55 GEP55 GOL55 GYH55 HID55 HRZ55 IBV55 ILR55 IVN55 JFJ55 JPF55 JZB55 KIX55 KST55 LCP55 LML55 LWH55 MGD55 MPZ55 MZV55 NJR55 NTN55 ODJ55 ONF55 OXB55 PGX55 PQT55 QAP55 QKL55 QUH55 RED55 RNZ55 RXV55 SHR55 SRN55 TBJ55 TLF55 TVB55 UEX55 UOT55 UYP55 VIL55 VSH55 WCD55 WLZ55 WVV55 N65521 JJ65521 TF65521 ADB65521 AMX65521 AWT65521 BGP65521 BQL65521 CAH65521 CKD65521 CTZ65521 DDV65521 DNR65521 DXN65521 EHJ65521 ERF65521 FBB65521 FKX65521 FUT65521 GEP65521 GOL65521 GYH65521 HID65521 HRZ65521 IBV65521 ILR65521 IVN65521 JFJ65521 JPF65521 JZB65521 KIX65521 KST65521 LCP65521 LML65521 LWH65521 MGD65521 MPZ65521 MZV65521 NJR65521 NTN65521 ODJ65521 ONF65521 OXB65521 PGX65521 PQT65521 QAP65521 QKL65521 QUH65521 RED65521 RNZ65521 RXV65521 SHR65521 SRN65521 TBJ65521 TLF65521 TVB65521 UEX65521 UOT65521 UYP65521 VIL65521 VSH65521 WCD65521 WLZ65521 WVV65521 N131057 JJ131057 TF131057 ADB131057 AMX131057 AWT131057 BGP131057 BQL131057 CAH131057 CKD131057 CTZ131057 DDV131057 DNR131057 DXN131057 EHJ131057 ERF131057 FBB131057 FKX131057 FUT131057 GEP131057 GOL131057 GYH131057 HID131057 HRZ131057 IBV131057 ILR131057 IVN131057 JFJ131057 JPF131057 JZB131057 KIX131057 KST131057 LCP131057 LML131057 LWH131057 MGD131057 MPZ131057 MZV131057 NJR131057 NTN131057 ODJ131057 ONF131057 OXB131057 PGX131057 PQT131057 QAP131057 QKL131057 QUH131057 RED131057 RNZ131057 RXV131057 SHR131057 SRN131057 TBJ131057 TLF131057 TVB131057 UEX131057 UOT131057 UYP131057 VIL131057 VSH131057 WCD131057 WLZ131057 WVV131057 N196593 JJ196593 TF196593 ADB196593 AMX196593 AWT196593 BGP196593 BQL196593 CAH196593 CKD196593 CTZ196593 DDV196593 DNR196593 DXN196593 EHJ196593 ERF196593 FBB196593 FKX196593 FUT196593 GEP196593 GOL196593 GYH196593 HID196593 HRZ196593 IBV196593 ILR196593 IVN196593 JFJ196593 JPF196593 JZB196593 KIX196593 KST196593 LCP196593 LML196593 LWH196593 MGD196593 MPZ196593 MZV196593 NJR196593 NTN196593 ODJ196593 ONF196593 OXB196593 PGX196593 PQT196593 QAP196593 QKL196593 QUH196593 RED196593 RNZ196593 RXV196593 SHR196593 SRN196593 TBJ196593 TLF196593 TVB196593 UEX196593 UOT196593 UYP196593 VIL196593 VSH196593 WCD196593 WLZ196593 WVV196593 N262129 JJ262129 TF262129 ADB262129 AMX262129 AWT262129 BGP262129 BQL262129 CAH262129 CKD262129 CTZ262129 DDV262129 DNR262129 DXN262129 EHJ262129 ERF262129 FBB262129 FKX262129 FUT262129 GEP262129 GOL262129 GYH262129 HID262129 HRZ262129 IBV262129 ILR262129 IVN262129 JFJ262129 JPF262129 JZB262129 KIX262129 KST262129 LCP262129 LML262129 LWH262129 MGD262129 MPZ262129 MZV262129 NJR262129 NTN262129 ODJ262129 ONF262129 OXB262129 PGX262129 PQT262129 QAP262129 QKL262129 QUH262129 RED262129 RNZ262129 RXV262129 SHR262129 SRN262129 TBJ262129 TLF262129 TVB262129 UEX262129 UOT262129 UYP262129 VIL262129 VSH262129 WCD262129 WLZ262129 WVV262129 N327665 JJ327665 TF327665 ADB327665 AMX327665 AWT327665 BGP327665 BQL327665 CAH327665 CKD327665 CTZ327665 DDV327665 DNR327665 DXN327665 EHJ327665 ERF327665 FBB327665 FKX327665 FUT327665 GEP327665 GOL327665 GYH327665 HID327665 HRZ327665 IBV327665 ILR327665 IVN327665 JFJ327665 JPF327665 JZB327665 KIX327665 KST327665 LCP327665 LML327665 LWH327665 MGD327665 MPZ327665 MZV327665 NJR327665 NTN327665 ODJ327665 ONF327665 OXB327665 PGX327665 PQT327665 QAP327665 QKL327665 QUH327665 RED327665 RNZ327665 RXV327665 SHR327665 SRN327665 TBJ327665 TLF327665 TVB327665 UEX327665 UOT327665 UYP327665 VIL327665 VSH327665 WCD327665 WLZ327665 WVV327665 N393201 JJ393201 TF393201 ADB393201 AMX393201 AWT393201 BGP393201 BQL393201 CAH393201 CKD393201 CTZ393201 DDV393201 DNR393201 DXN393201 EHJ393201 ERF393201 FBB393201 FKX393201 FUT393201 GEP393201 GOL393201 GYH393201 HID393201 HRZ393201 IBV393201 ILR393201 IVN393201 JFJ393201 JPF393201 JZB393201 KIX393201 KST393201 LCP393201 LML393201 LWH393201 MGD393201 MPZ393201 MZV393201 NJR393201 NTN393201 ODJ393201 ONF393201 OXB393201 PGX393201 PQT393201 QAP393201 QKL393201 QUH393201 RED393201 RNZ393201 RXV393201 SHR393201 SRN393201 TBJ393201 TLF393201 TVB393201 UEX393201 UOT393201 UYP393201 VIL393201 VSH393201 WCD393201 WLZ393201 WVV393201 N458737 JJ458737 TF458737 ADB458737 AMX458737 AWT458737 BGP458737 BQL458737 CAH458737 CKD458737 CTZ458737 DDV458737 DNR458737 DXN458737 EHJ458737 ERF458737 FBB458737 FKX458737 FUT458737 GEP458737 GOL458737 GYH458737 HID458737 HRZ458737 IBV458737 ILR458737 IVN458737 JFJ458737 JPF458737 JZB458737 KIX458737 KST458737 LCP458737 LML458737 LWH458737 MGD458737 MPZ458737 MZV458737 NJR458737 NTN458737 ODJ458737 ONF458737 OXB458737 PGX458737 PQT458737 QAP458737 QKL458737 QUH458737 RED458737 RNZ458737 RXV458737 SHR458737 SRN458737 TBJ458737 TLF458737 TVB458737 UEX458737 UOT458737 UYP458737 VIL458737 VSH458737 WCD458737 WLZ458737 WVV458737 N524273 JJ524273 TF524273 ADB524273 AMX524273 AWT524273 BGP524273 BQL524273 CAH524273 CKD524273 CTZ524273 DDV524273 DNR524273 DXN524273 EHJ524273 ERF524273 FBB524273 FKX524273 FUT524273 GEP524273 GOL524273 GYH524273 HID524273 HRZ524273 IBV524273 ILR524273 IVN524273 JFJ524273 JPF524273 JZB524273 KIX524273 KST524273 LCP524273 LML524273 LWH524273 MGD524273 MPZ524273 MZV524273 NJR524273 NTN524273 ODJ524273 ONF524273 OXB524273 PGX524273 PQT524273 QAP524273 QKL524273 QUH524273 RED524273 RNZ524273 RXV524273 SHR524273 SRN524273 TBJ524273 TLF524273 TVB524273 UEX524273 UOT524273 UYP524273 VIL524273 VSH524273 WCD524273 WLZ524273 WVV524273 N589809 JJ589809 TF589809 ADB589809 AMX589809 AWT589809 BGP589809 BQL589809 CAH589809 CKD589809 CTZ589809 DDV589809 DNR589809 DXN589809 EHJ589809 ERF589809 FBB589809 FKX589809 FUT589809 GEP589809 GOL589809 GYH589809 HID589809 HRZ589809 IBV589809 ILR589809 IVN589809 JFJ589809 JPF589809 JZB589809 KIX589809 KST589809 LCP589809 LML589809 LWH589809 MGD589809 MPZ589809 MZV589809 NJR589809 NTN589809 ODJ589809 ONF589809 OXB589809 PGX589809 PQT589809 QAP589809 QKL589809 QUH589809 RED589809 RNZ589809 RXV589809 SHR589809 SRN589809 TBJ589809 TLF589809 TVB589809 UEX589809 UOT589809 UYP589809 VIL589809 VSH589809 WCD589809 WLZ589809 WVV589809 N655345 JJ655345 TF655345 ADB655345 AMX655345 AWT655345 BGP655345 BQL655345 CAH655345 CKD655345 CTZ655345 DDV655345 DNR655345 DXN655345 EHJ655345 ERF655345 FBB655345 FKX655345 FUT655345 GEP655345 GOL655345 GYH655345 HID655345 HRZ655345 IBV655345 ILR655345 IVN655345 JFJ655345 JPF655345 JZB655345 KIX655345 KST655345 LCP655345 LML655345 LWH655345 MGD655345 MPZ655345 MZV655345 NJR655345 NTN655345 ODJ655345 ONF655345 OXB655345 PGX655345 PQT655345 QAP655345 QKL655345 QUH655345 RED655345 RNZ655345 RXV655345 SHR655345 SRN655345 TBJ655345 TLF655345 TVB655345 UEX655345 UOT655345 UYP655345 VIL655345 VSH655345 WCD655345 WLZ655345 WVV655345 N720881 JJ720881 TF720881 ADB720881 AMX720881 AWT720881 BGP720881 BQL720881 CAH720881 CKD720881 CTZ720881 DDV720881 DNR720881 DXN720881 EHJ720881 ERF720881 FBB720881 FKX720881 FUT720881 GEP720881 GOL720881 GYH720881 HID720881 HRZ720881 IBV720881 ILR720881 IVN720881 JFJ720881 JPF720881 JZB720881 KIX720881 KST720881 LCP720881 LML720881 LWH720881 MGD720881 MPZ720881 MZV720881 NJR720881 NTN720881 ODJ720881 ONF720881 OXB720881 PGX720881 PQT720881 QAP720881 QKL720881 QUH720881 RED720881 RNZ720881 RXV720881 SHR720881 SRN720881 TBJ720881 TLF720881 TVB720881 UEX720881 UOT720881 UYP720881 VIL720881 VSH720881 WCD720881 WLZ720881 WVV720881 N786417 JJ786417 TF786417 ADB786417 AMX786417 AWT786417 BGP786417 BQL786417 CAH786417 CKD786417 CTZ786417 DDV786417 DNR786417 DXN786417 EHJ786417 ERF786417 FBB786417 FKX786417 FUT786417 GEP786417 GOL786417 GYH786417 HID786417 HRZ786417 IBV786417 ILR786417 IVN786417 JFJ786417 JPF786417 JZB786417 KIX786417 KST786417 LCP786417 LML786417 LWH786417 MGD786417 MPZ786417 MZV786417 NJR786417 NTN786417 ODJ786417 ONF786417 OXB786417 PGX786417 PQT786417 QAP786417 QKL786417 QUH786417 RED786417 RNZ786417 RXV786417 SHR786417 SRN786417 TBJ786417 TLF786417 TVB786417 UEX786417 UOT786417 UYP786417 VIL786417 VSH786417 WCD786417 WLZ786417 WVV786417 N851953 JJ851953 TF851953 ADB851953 AMX851953 AWT851953 BGP851953 BQL851953 CAH851953 CKD851953 CTZ851953 DDV851953 DNR851953 DXN851953 EHJ851953 ERF851953 FBB851953 FKX851953 FUT851953 GEP851953 GOL851953 GYH851953 HID851953 HRZ851953 IBV851953 ILR851953 IVN851953 JFJ851953 JPF851953 JZB851953 KIX851953 KST851953 LCP851953 LML851953 LWH851953 MGD851953 MPZ851953 MZV851953 NJR851953 NTN851953 ODJ851953 ONF851953 OXB851953 PGX851953 PQT851953 QAP851953 QKL851953 QUH851953 RED851953 RNZ851953 RXV851953 SHR851953 SRN851953 TBJ851953 TLF851953 TVB851953 UEX851953 UOT851953 UYP851953 VIL851953 VSH851953 WCD851953 WLZ851953 WVV851953 N917489 JJ917489 TF917489 ADB917489 AMX917489 AWT917489 BGP917489 BQL917489 CAH917489 CKD917489 CTZ917489 DDV917489 DNR917489 DXN917489 EHJ917489 ERF917489 FBB917489 FKX917489 FUT917489 GEP917489 GOL917489 GYH917489 HID917489 HRZ917489 IBV917489 ILR917489 IVN917489 JFJ917489 JPF917489 JZB917489 KIX917489 KST917489 LCP917489 LML917489 LWH917489 MGD917489 MPZ917489 MZV917489 NJR917489 NTN917489 ODJ917489 ONF917489 OXB917489 PGX917489 PQT917489 QAP917489 QKL917489 QUH917489 RED917489 RNZ917489 RXV917489 SHR917489 SRN917489 TBJ917489 TLF917489 TVB917489 UEX917489 UOT917489 UYP917489 VIL917489 VSH917489 WCD917489 WLZ917489 WVV917489 N983025 JJ983025 TF983025 ADB983025 AMX983025 AWT983025 BGP983025 BQL983025 CAH983025 CKD983025 CTZ983025 DDV983025 DNR983025 DXN983025 EHJ983025 ERF983025 FBB983025 FKX983025 FUT983025 GEP983025 GOL983025 GYH983025 HID983025 HRZ983025 IBV983025 ILR983025 IVN983025 JFJ983025 JPF983025 JZB983025 KIX983025 KST983025 LCP983025 LML983025 LWH983025 MGD983025 MPZ983025 MZV983025 NJR983025 NTN983025 ODJ983025 ONF983025 OXB983025 PGX983025 PQT983025 QAP983025 QKL983025 QUH983025 RED983025 RNZ983025 RXV983025 SHR983025 SRN983025 TBJ983025 TLF983025 TVB983025 UEX983025 UOT983025 UYP983025 VIL983025 VSH983025 WCD983025 WLZ983025 WVV983025" xr:uid="{00000000-0002-0000-1B00-000001000000}">
      <formula1>$AH$1:$AH$3</formula1>
    </dataValidation>
  </dataValidations>
  <printOptions horizontalCentered="1" verticalCentered="1"/>
  <pageMargins left="0" right="0" top="0" bottom="0" header="0" footer="0"/>
  <pageSetup paperSize="9" scale="61" orientation="portrait" r:id="rId1"/>
  <headerFooter>
    <oddFooter>&amp;R&amp;1#&amp;"Arial"&amp;10&amp;K000000Confidential C</oddFooter>
  </headerFooter>
  <colBreaks count="1" manualBreakCount="1">
    <brk id="2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2000000}">
          <x14:formula1>
            <xm:f>$AI$1:$AI$2</xm:f>
          </x14:formula1>
          <xm: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C65477 IY65477 SU65477 ACQ65477 AMM65477 AWI65477 BGE65477 BQA65477 BZW65477 CJS65477 CTO65477 DDK65477 DNG65477 DXC65477 EGY65477 EQU65477 FAQ65477 FKM65477 FUI65477 GEE65477 GOA65477 GXW65477 HHS65477 HRO65477 IBK65477 ILG65477 IVC65477 JEY65477 JOU65477 JYQ65477 KIM65477 KSI65477 LCE65477 LMA65477 LVW65477 MFS65477 MPO65477 MZK65477 NJG65477 NTC65477 OCY65477 OMU65477 OWQ65477 PGM65477 PQI65477 QAE65477 QKA65477 QTW65477 RDS65477 RNO65477 RXK65477 SHG65477 SRC65477 TAY65477 TKU65477 TUQ65477 UEM65477 UOI65477 UYE65477 VIA65477 VRW65477 WBS65477 WLO65477 WVK65477 C131013 IY131013 SU131013 ACQ131013 AMM131013 AWI131013 BGE131013 BQA131013 BZW131013 CJS131013 CTO131013 DDK131013 DNG131013 DXC131013 EGY131013 EQU131013 FAQ131013 FKM131013 FUI131013 GEE131013 GOA131013 GXW131013 HHS131013 HRO131013 IBK131013 ILG131013 IVC131013 JEY131013 JOU131013 JYQ131013 KIM131013 KSI131013 LCE131013 LMA131013 LVW131013 MFS131013 MPO131013 MZK131013 NJG131013 NTC131013 OCY131013 OMU131013 OWQ131013 PGM131013 PQI131013 QAE131013 QKA131013 QTW131013 RDS131013 RNO131013 RXK131013 SHG131013 SRC131013 TAY131013 TKU131013 TUQ131013 UEM131013 UOI131013 UYE131013 VIA131013 VRW131013 WBS131013 WLO131013 WVK131013 C196549 IY196549 SU196549 ACQ196549 AMM196549 AWI196549 BGE196549 BQA196549 BZW196549 CJS196549 CTO196549 DDK196549 DNG196549 DXC196549 EGY196549 EQU196549 FAQ196549 FKM196549 FUI196549 GEE196549 GOA196549 GXW196549 HHS196549 HRO196549 IBK196549 ILG196549 IVC196549 JEY196549 JOU196549 JYQ196549 KIM196549 KSI196549 LCE196549 LMA196549 LVW196549 MFS196549 MPO196549 MZK196549 NJG196549 NTC196549 OCY196549 OMU196549 OWQ196549 PGM196549 PQI196549 QAE196549 QKA196549 QTW196549 RDS196549 RNO196549 RXK196549 SHG196549 SRC196549 TAY196549 TKU196549 TUQ196549 UEM196549 UOI196549 UYE196549 VIA196549 VRW196549 WBS196549 WLO196549 WVK196549 C262085 IY262085 SU262085 ACQ262085 AMM262085 AWI262085 BGE262085 BQA262085 BZW262085 CJS262085 CTO262085 DDK262085 DNG262085 DXC262085 EGY262085 EQU262085 FAQ262085 FKM262085 FUI262085 GEE262085 GOA262085 GXW262085 HHS262085 HRO262085 IBK262085 ILG262085 IVC262085 JEY262085 JOU262085 JYQ262085 KIM262085 KSI262085 LCE262085 LMA262085 LVW262085 MFS262085 MPO262085 MZK262085 NJG262085 NTC262085 OCY262085 OMU262085 OWQ262085 PGM262085 PQI262085 QAE262085 QKA262085 QTW262085 RDS262085 RNO262085 RXK262085 SHG262085 SRC262085 TAY262085 TKU262085 TUQ262085 UEM262085 UOI262085 UYE262085 VIA262085 VRW262085 WBS262085 WLO262085 WVK262085 C327621 IY327621 SU327621 ACQ327621 AMM327621 AWI327621 BGE327621 BQA327621 BZW327621 CJS327621 CTO327621 DDK327621 DNG327621 DXC327621 EGY327621 EQU327621 FAQ327621 FKM327621 FUI327621 GEE327621 GOA327621 GXW327621 HHS327621 HRO327621 IBK327621 ILG327621 IVC327621 JEY327621 JOU327621 JYQ327621 KIM327621 KSI327621 LCE327621 LMA327621 LVW327621 MFS327621 MPO327621 MZK327621 NJG327621 NTC327621 OCY327621 OMU327621 OWQ327621 PGM327621 PQI327621 QAE327621 QKA327621 QTW327621 RDS327621 RNO327621 RXK327621 SHG327621 SRC327621 TAY327621 TKU327621 TUQ327621 UEM327621 UOI327621 UYE327621 VIA327621 VRW327621 WBS327621 WLO327621 WVK327621 C393157 IY393157 SU393157 ACQ393157 AMM393157 AWI393157 BGE393157 BQA393157 BZW393157 CJS393157 CTO393157 DDK393157 DNG393157 DXC393157 EGY393157 EQU393157 FAQ393157 FKM393157 FUI393157 GEE393157 GOA393157 GXW393157 HHS393157 HRO393157 IBK393157 ILG393157 IVC393157 JEY393157 JOU393157 JYQ393157 KIM393157 KSI393157 LCE393157 LMA393157 LVW393157 MFS393157 MPO393157 MZK393157 NJG393157 NTC393157 OCY393157 OMU393157 OWQ393157 PGM393157 PQI393157 QAE393157 QKA393157 QTW393157 RDS393157 RNO393157 RXK393157 SHG393157 SRC393157 TAY393157 TKU393157 TUQ393157 UEM393157 UOI393157 UYE393157 VIA393157 VRW393157 WBS393157 WLO393157 WVK393157 C458693 IY458693 SU458693 ACQ458693 AMM458693 AWI458693 BGE458693 BQA458693 BZW458693 CJS458693 CTO458693 DDK458693 DNG458693 DXC458693 EGY458693 EQU458693 FAQ458693 FKM458693 FUI458693 GEE458693 GOA458693 GXW458693 HHS458693 HRO458693 IBK458693 ILG458693 IVC458693 JEY458693 JOU458693 JYQ458693 KIM458693 KSI458693 LCE458693 LMA458693 LVW458693 MFS458693 MPO458693 MZK458693 NJG458693 NTC458693 OCY458693 OMU458693 OWQ458693 PGM458693 PQI458693 QAE458693 QKA458693 QTW458693 RDS458693 RNO458693 RXK458693 SHG458693 SRC458693 TAY458693 TKU458693 TUQ458693 UEM458693 UOI458693 UYE458693 VIA458693 VRW458693 WBS458693 WLO458693 WVK458693 C524229 IY524229 SU524229 ACQ524229 AMM524229 AWI524229 BGE524229 BQA524229 BZW524229 CJS524229 CTO524229 DDK524229 DNG524229 DXC524229 EGY524229 EQU524229 FAQ524229 FKM524229 FUI524229 GEE524229 GOA524229 GXW524229 HHS524229 HRO524229 IBK524229 ILG524229 IVC524229 JEY524229 JOU524229 JYQ524229 KIM524229 KSI524229 LCE524229 LMA524229 LVW524229 MFS524229 MPO524229 MZK524229 NJG524229 NTC524229 OCY524229 OMU524229 OWQ524229 PGM524229 PQI524229 QAE524229 QKA524229 QTW524229 RDS524229 RNO524229 RXK524229 SHG524229 SRC524229 TAY524229 TKU524229 TUQ524229 UEM524229 UOI524229 UYE524229 VIA524229 VRW524229 WBS524229 WLO524229 WVK524229 C589765 IY589765 SU589765 ACQ589765 AMM589765 AWI589765 BGE589765 BQA589765 BZW589765 CJS589765 CTO589765 DDK589765 DNG589765 DXC589765 EGY589765 EQU589765 FAQ589765 FKM589765 FUI589765 GEE589765 GOA589765 GXW589765 HHS589765 HRO589765 IBK589765 ILG589765 IVC589765 JEY589765 JOU589765 JYQ589765 KIM589765 KSI589765 LCE589765 LMA589765 LVW589765 MFS589765 MPO589765 MZK589765 NJG589765 NTC589765 OCY589765 OMU589765 OWQ589765 PGM589765 PQI589765 QAE589765 QKA589765 QTW589765 RDS589765 RNO589765 RXK589765 SHG589765 SRC589765 TAY589765 TKU589765 TUQ589765 UEM589765 UOI589765 UYE589765 VIA589765 VRW589765 WBS589765 WLO589765 WVK589765 C655301 IY655301 SU655301 ACQ655301 AMM655301 AWI655301 BGE655301 BQA655301 BZW655301 CJS655301 CTO655301 DDK655301 DNG655301 DXC655301 EGY655301 EQU655301 FAQ655301 FKM655301 FUI655301 GEE655301 GOA655301 GXW655301 HHS655301 HRO655301 IBK655301 ILG655301 IVC655301 JEY655301 JOU655301 JYQ655301 KIM655301 KSI655301 LCE655301 LMA655301 LVW655301 MFS655301 MPO655301 MZK655301 NJG655301 NTC655301 OCY655301 OMU655301 OWQ655301 PGM655301 PQI655301 QAE655301 QKA655301 QTW655301 RDS655301 RNO655301 RXK655301 SHG655301 SRC655301 TAY655301 TKU655301 TUQ655301 UEM655301 UOI655301 UYE655301 VIA655301 VRW655301 WBS655301 WLO655301 WVK655301 C720837 IY720837 SU720837 ACQ720837 AMM720837 AWI720837 BGE720837 BQA720837 BZW720837 CJS720837 CTO720837 DDK720837 DNG720837 DXC720837 EGY720837 EQU720837 FAQ720837 FKM720837 FUI720837 GEE720837 GOA720837 GXW720837 HHS720837 HRO720837 IBK720837 ILG720837 IVC720837 JEY720837 JOU720837 JYQ720837 KIM720837 KSI720837 LCE720837 LMA720837 LVW720837 MFS720837 MPO720837 MZK720837 NJG720837 NTC720837 OCY720837 OMU720837 OWQ720837 PGM720837 PQI720837 QAE720837 QKA720837 QTW720837 RDS720837 RNO720837 RXK720837 SHG720837 SRC720837 TAY720837 TKU720837 TUQ720837 UEM720837 UOI720837 UYE720837 VIA720837 VRW720837 WBS720837 WLO720837 WVK720837 C786373 IY786373 SU786373 ACQ786373 AMM786373 AWI786373 BGE786373 BQA786373 BZW786373 CJS786373 CTO786373 DDK786373 DNG786373 DXC786373 EGY786373 EQU786373 FAQ786373 FKM786373 FUI786373 GEE786373 GOA786373 GXW786373 HHS786373 HRO786373 IBK786373 ILG786373 IVC786373 JEY786373 JOU786373 JYQ786373 KIM786373 KSI786373 LCE786373 LMA786373 LVW786373 MFS786373 MPO786373 MZK786373 NJG786373 NTC786373 OCY786373 OMU786373 OWQ786373 PGM786373 PQI786373 QAE786373 QKA786373 QTW786373 RDS786373 RNO786373 RXK786373 SHG786373 SRC786373 TAY786373 TKU786373 TUQ786373 UEM786373 UOI786373 UYE786373 VIA786373 VRW786373 WBS786373 WLO786373 WVK786373 C851909 IY851909 SU851909 ACQ851909 AMM851909 AWI851909 BGE851909 BQA851909 BZW851909 CJS851909 CTO851909 DDK851909 DNG851909 DXC851909 EGY851909 EQU851909 FAQ851909 FKM851909 FUI851909 GEE851909 GOA851909 GXW851909 HHS851909 HRO851909 IBK851909 ILG851909 IVC851909 JEY851909 JOU851909 JYQ851909 KIM851909 KSI851909 LCE851909 LMA851909 LVW851909 MFS851909 MPO851909 MZK851909 NJG851909 NTC851909 OCY851909 OMU851909 OWQ851909 PGM851909 PQI851909 QAE851909 QKA851909 QTW851909 RDS851909 RNO851909 RXK851909 SHG851909 SRC851909 TAY851909 TKU851909 TUQ851909 UEM851909 UOI851909 UYE851909 VIA851909 VRW851909 WBS851909 WLO851909 WVK851909 C917445 IY917445 SU917445 ACQ917445 AMM917445 AWI917445 BGE917445 BQA917445 BZW917445 CJS917445 CTO917445 DDK917445 DNG917445 DXC917445 EGY917445 EQU917445 FAQ917445 FKM917445 FUI917445 GEE917445 GOA917445 GXW917445 HHS917445 HRO917445 IBK917445 ILG917445 IVC917445 JEY917445 JOU917445 JYQ917445 KIM917445 KSI917445 LCE917445 LMA917445 LVW917445 MFS917445 MPO917445 MZK917445 NJG917445 NTC917445 OCY917445 OMU917445 OWQ917445 PGM917445 PQI917445 QAE917445 QKA917445 QTW917445 RDS917445 RNO917445 RXK917445 SHG917445 SRC917445 TAY917445 TKU917445 TUQ917445 UEM917445 UOI917445 UYE917445 VIA917445 VRW917445 WBS917445 WLO917445 WVK917445 C982981 IY982981 SU982981 ACQ982981 AMM982981 AWI982981 BGE982981 BQA982981 BZW982981 CJS982981 CTO982981 DDK982981 DNG982981 DXC982981 EGY982981 EQU982981 FAQ982981 FKM982981 FUI982981 GEE982981 GOA982981 GXW982981 HHS982981 HRO982981 IBK982981 ILG982981 IVC982981 JEY982981 JOU982981 JYQ982981 KIM982981 KSI982981 LCE982981 LMA982981 LVW982981 MFS982981 MPO982981 MZK982981 NJG982981 NTC982981 OCY982981 OMU982981 OWQ982981 PGM982981 PQI982981 QAE982981 QKA982981 QTW982981 RDS982981 RNO982981 RXK982981 SHG982981 SRC982981 TAY982981 TKU982981 TUQ982981 UEM982981 UOI982981 UYE982981 VIA982981 VRW982981 WBS982981 WLO982981 WVK982981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C65479 IY65479 SU65479 ACQ65479 AMM65479 AWI65479 BGE65479 BQA65479 BZW65479 CJS65479 CTO65479 DDK65479 DNG65479 DXC65479 EGY65479 EQU65479 FAQ65479 FKM65479 FUI65479 GEE65479 GOA65479 GXW65479 HHS65479 HRO65479 IBK65479 ILG65479 IVC65479 JEY65479 JOU65479 JYQ65479 KIM65479 KSI65479 LCE65479 LMA65479 LVW65479 MFS65479 MPO65479 MZK65479 NJG65479 NTC65479 OCY65479 OMU65479 OWQ65479 PGM65479 PQI65479 QAE65479 QKA65479 QTW65479 RDS65479 RNO65479 RXK65479 SHG65479 SRC65479 TAY65479 TKU65479 TUQ65479 UEM65479 UOI65479 UYE65479 VIA65479 VRW65479 WBS65479 WLO65479 WVK65479 C131015 IY131015 SU131015 ACQ131015 AMM131015 AWI131015 BGE131015 BQA131015 BZW131015 CJS131015 CTO131015 DDK131015 DNG131015 DXC131015 EGY131015 EQU131015 FAQ131015 FKM131015 FUI131015 GEE131015 GOA131015 GXW131015 HHS131015 HRO131015 IBK131015 ILG131015 IVC131015 JEY131015 JOU131015 JYQ131015 KIM131015 KSI131015 LCE131015 LMA131015 LVW131015 MFS131015 MPO131015 MZK131015 NJG131015 NTC131015 OCY131015 OMU131015 OWQ131015 PGM131015 PQI131015 QAE131015 QKA131015 QTW131015 RDS131015 RNO131015 RXK131015 SHG131015 SRC131015 TAY131015 TKU131015 TUQ131015 UEM131015 UOI131015 UYE131015 VIA131015 VRW131015 WBS131015 WLO131015 WVK131015 C196551 IY196551 SU196551 ACQ196551 AMM196551 AWI196551 BGE196551 BQA196551 BZW196551 CJS196551 CTO196551 DDK196551 DNG196551 DXC196551 EGY196551 EQU196551 FAQ196551 FKM196551 FUI196551 GEE196551 GOA196551 GXW196551 HHS196551 HRO196551 IBK196551 ILG196551 IVC196551 JEY196551 JOU196551 JYQ196551 KIM196551 KSI196551 LCE196551 LMA196551 LVW196551 MFS196551 MPO196551 MZK196551 NJG196551 NTC196551 OCY196551 OMU196551 OWQ196551 PGM196551 PQI196551 QAE196551 QKA196551 QTW196551 RDS196551 RNO196551 RXK196551 SHG196551 SRC196551 TAY196551 TKU196551 TUQ196551 UEM196551 UOI196551 UYE196551 VIA196551 VRW196551 WBS196551 WLO196551 WVK196551 C262087 IY262087 SU262087 ACQ262087 AMM262087 AWI262087 BGE262087 BQA262087 BZW262087 CJS262087 CTO262087 DDK262087 DNG262087 DXC262087 EGY262087 EQU262087 FAQ262087 FKM262087 FUI262087 GEE262087 GOA262087 GXW262087 HHS262087 HRO262087 IBK262087 ILG262087 IVC262087 JEY262087 JOU262087 JYQ262087 KIM262087 KSI262087 LCE262087 LMA262087 LVW262087 MFS262087 MPO262087 MZK262087 NJG262087 NTC262087 OCY262087 OMU262087 OWQ262087 PGM262087 PQI262087 QAE262087 QKA262087 QTW262087 RDS262087 RNO262087 RXK262087 SHG262087 SRC262087 TAY262087 TKU262087 TUQ262087 UEM262087 UOI262087 UYE262087 VIA262087 VRW262087 WBS262087 WLO262087 WVK262087 C327623 IY327623 SU327623 ACQ327623 AMM327623 AWI327623 BGE327623 BQA327623 BZW327623 CJS327623 CTO327623 DDK327623 DNG327623 DXC327623 EGY327623 EQU327623 FAQ327623 FKM327623 FUI327623 GEE327623 GOA327623 GXW327623 HHS327623 HRO327623 IBK327623 ILG327623 IVC327623 JEY327623 JOU327623 JYQ327623 KIM327623 KSI327623 LCE327623 LMA327623 LVW327623 MFS327623 MPO327623 MZK327623 NJG327623 NTC327623 OCY327623 OMU327623 OWQ327623 PGM327623 PQI327623 QAE327623 QKA327623 QTW327623 RDS327623 RNO327623 RXK327623 SHG327623 SRC327623 TAY327623 TKU327623 TUQ327623 UEM327623 UOI327623 UYE327623 VIA327623 VRW327623 WBS327623 WLO327623 WVK327623 C393159 IY393159 SU393159 ACQ393159 AMM393159 AWI393159 BGE393159 BQA393159 BZW393159 CJS393159 CTO393159 DDK393159 DNG393159 DXC393159 EGY393159 EQU393159 FAQ393159 FKM393159 FUI393159 GEE393159 GOA393159 GXW393159 HHS393159 HRO393159 IBK393159 ILG393159 IVC393159 JEY393159 JOU393159 JYQ393159 KIM393159 KSI393159 LCE393159 LMA393159 LVW393159 MFS393159 MPO393159 MZK393159 NJG393159 NTC393159 OCY393159 OMU393159 OWQ393159 PGM393159 PQI393159 QAE393159 QKA393159 QTW393159 RDS393159 RNO393159 RXK393159 SHG393159 SRC393159 TAY393159 TKU393159 TUQ393159 UEM393159 UOI393159 UYE393159 VIA393159 VRW393159 WBS393159 WLO393159 WVK393159 C458695 IY458695 SU458695 ACQ458695 AMM458695 AWI458695 BGE458695 BQA458695 BZW458695 CJS458695 CTO458695 DDK458695 DNG458695 DXC458695 EGY458695 EQU458695 FAQ458695 FKM458695 FUI458695 GEE458695 GOA458695 GXW458695 HHS458695 HRO458695 IBK458695 ILG458695 IVC458695 JEY458695 JOU458695 JYQ458695 KIM458695 KSI458695 LCE458695 LMA458695 LVW458695 MFS458695 MPO458695 MZK458695 NJG458695 NTC458695 OCY458695 OMU458695 OWQ458695 PGM458695 PQI458695 QAE458695 QKA458695 QTW458695 RDS458695 RNO458695 RXK458695 SHG458695 SRC458695 TAY458695 TKU458695 TUQ458695 UEM458695 UOI458695 UYE458695 VIA458695 VRW458695 WBS458695 WLO458695 WVK458695 C524231 IY524231 SU524231 ACQ524231 AMM524231 AWI524231 BGE524231 BQA524231 BZW524231 CJS524231 CTO524231 DDK524231 DNG524231 DXC524231 EGY524231 EQU524231 FAQ524231 FKM524231 FUI524231 GEE524231 GOA524231 GXW524231 HHS524231 HRO524231 IBK524231 ILG524231 IVC524231 JEY524231 JOU524231 JYQ524231 KIM524231 KSI524231 LCE524231 LMA524231 LVW524231 MFS524231 MPO524231 MZK524231 NJG524231 NTC524231 OCY524231 OMU524231 OWQ524231 PGM524231 PQI524231 QAE524231 QKA524231 QTW524231 RDS524231 RNO524231 RXK524231 SHG524231 SRC524231 TAY524231 TKU524231 TUQ524231 UEM524231 UOI524231 UYE524231 VIA524231 VRW524231 WBS524231 WLO524231 WVK524231 C589767 IY589767 SU589767 ACQ589767 AMM589767 AWI589767 BGE589767 BQA589767 BZW589767 CJS589767 CTO589767 DDK589767 DNG589767 DXC589767 EGY589767 EQU589767 FAQ589767 FKM589767 FUI589767 GEE589767 GOA589767 GXW589767 HHS589767 HRO589767 IBK589767 ILG589767 IVC589767 JEY589767 JOU589767 JYQ589767 KIM589767 KSI589767 LCE589767 LMA589767 LVW589767 MFS589767 MPO589767 MZK589767 NJG589767 NTC589767 OCY589767 OMU589767 OWQ589767 PGM589767 PQI589767 QAE589767 QKA589767 QTW589767 RDS589767 RNO589767 RXK589767 SHG589767 SRC589767 TAY589767 TKU589767 TUQ589767 UEM589767 UOI589767 UYE589767 VIA589767 VRW589767 WBS589767 WLO589767 WVK589767 C655303 IY655303 SU655303 ACQ655303 AMM655303 AWI655303 BGE655303 BQA655303 BZW655303 CJS655303 CTO655303 DDK655303 DNG655303 DXC655303 EGY655303 EQU655303 FAQ655303 FKM655303 FUI655303 GEE655303 GOA655303 GXW655303 HHS655303 HRO655303 IBK655303 ILG655303 IVC655303 JEY655303 JOU655303 JYQ655303 KIM655303 KSI655303 LCE655303 LMA655303 LVW655303 MFS655303 MPO655303 MZK655303 NJG655303 NTC655303 OCY655303 OMU655303 OWQ655303 PGM655303 PQI655303 QAE655303 QKA655303 QTW655303 RDS655303 RNO655303 RXK655303 SHG655303 SRC655303 TAY655303 TKU655303 TUQ655303 UEM655303 UOI655303 UYE655303 VIA655303 VRW655303 WBS655303 WLO655303 WVK655303 C720839 IY720839 SU720839 ACQ720839 AMM720839 AWI720839 BGE720839 BQA720839 BZW720839 CJS720839 CTO720839 DDK720839 DNG720839 DXC720839 EGY720839 EQU720839 FAQ720839 FKM720839 FUI720839 GEE720839 GOA720839 GXW720839 HHS720839 HRO720839 IBK720839 ILG720839 IVC720839 JEY720839 JOU720839 JYQ720839 KIM720839 KSI720839 LCE720839 LMA720839 LVW720839 MFS720839 MPO720839 MZK720839 NJG720839 NTC720839 OCY720839 OMU720839 OWQ720839 PGM720839 PQI720839 QAE720839 QKA720839 QTW720839 RDS720839 RNO720839 RXK720839 SHG720839 SRC720839 TAY720839 TKU720839 TUQ720839 UEM720839 UOI720839 UYE720839 VIA720839 VRW720839 WBS720839 WLO720839 WVK720839 C786375 IY786375 SU786375 ACQ786375 AMM786375 AWI786375 BGE786375 BQA786375 BZW786375 CJS786375 CTO786375 DDK786375 DNG786375 DXC786375 EGY786375 EQU786375 FAQ786375 FKM786375 FUI786375 GEE786375 GOA786375 GXW786375 HHS786375 HRO786375 IBK786375 ILG786375 IVC786375 JEY786375 JOU786375 JYQ786375 KIM786375 KSI786375 LCE786375 LMA786375 LVW786375 MFS786375 MPO786375 MZK786375 NJG786375 NTC786375 OCY786375 OMU786375 OWQ786375 PGM786375 PQI786375 QAE786375 QKA786375 QTW786375 RDS786375 RNO786375 RXK786375 SHG786375 SRC786375 TAY786375 TKU786375 TUQ786375 UEM786375 UOI786375 UYE786375 VIA786375 VRW786375 WBS786375 WLO786375 WVK786375 C851911 IY851911 SU851911 ACQ851911 AMM851911 AWI851911 BGE851911 BQA851911 BZW851911 CJS851911 CTO851911 DDK851911 DNG851911 DXC851911 EGY851911 EQU851911 FAQ851911 FKM851911 FUI851911 GEE851911 GOA851911 GXW851911 HHS851911 HRO851911 IBK851911 ILG851911 IVC851911 JEY851911 JOU851911 JYQ851911 KIM851911 KSI851911 LCE851911 LMA851911 LVW851911 MFS851911 MPO851911 MZK851911 NJG851911 NTC851911 OCY851911 OMU851911 OWQ851911 PGM851911 PQI851911 QAE851911 QKA851911 QTW851911 RDS851911 RNO851911 RXK851911 SHG851911 SRC851911 TAY851911 TKU851911 TUQ851911 UEM851911 UOI851911 UYE851911 VIA851911 VRW851911 WBS851911 WLO851911 WVK851911 C917447 IY917447 SU917447 ACQ917447 AMM917447 AWI917447 BGE917447 BQA917447 BZW917447 CJS917447 CTO917447 DDK917447 DNG917447 DXC917447 EGY917447 EQU917447 FAQ917447 FKM917447 FUI917447 GEE917447 GOA917447 GXW917447 HHS917447 HRO917447 IBK917447 ILG917447 IVC917447 JEY917447 JOU917447 JYQ917447 KIM917447 KSI917447 LCE917447 LMA917447 LVW917447 MFS917447 MPO917447 MZK917447 NJG917447 NTC917447 OCY917447 OMU917447 OWQ917447 PGM917447 PQI917447 QAE917447 QKA917447 QTW917447 RDS917447 RNO917447 RXK917447 SHG917447 SRC917447 TAY917447 TKU917447 TUQ917447 UEM917447 UOI917447 UYE917447 VIA917447 VRW917447 WBS917447 WLO917447 WVK917447 C982983 IY982983 SU982983 ACQ982983 AMM982983 AWI982983 BGE982983 BQA982983 BZW982983 CJS982983 CTO982983 DDK982983 DNG982983 DXC982983 EGY982983 EQU982983 FAQ982983 FKM982983 FUI982983 GEE982983 GOA982983 GXW982983 HHS982983 HRO982983 IBK982983 ILG982983 IVC982983 JEY982983 JOU982983 JYQ982983 KIM982983 KSI982983 LCE982983 LMA982983 LVW982983 MFS982983 MPO982983 MZK982983 NJG982983 NTC982983 OCY982983 OMU982983 OWQ982983 PGM982983 PQI982983 QAE982983 QKA982983 QTW982983 RDS982983 RNO982983 RXK982983 SHG982983 SRC982983 TAY982983 TKU982983 TUQ982983 UEM982983 UOI982983 UYE982983 VIA982983 VRW982983 WBS982983 WLO982983 WVK982983 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C65481 IY65481 SU65481 ACQ65481 AMM65481 AWI65481 BGE65481 BQA65481 BZW65481 CJS65481 CTO65481 DDK65481 DNG65481 DXC65481 EGY65481 EQU65481 FAQ65481 FKM65481 FUI65481 GEE65481 GOA65481 GXW65481 HHS65481 HRO65481 IBK65481 ILG65481 IVC65481 JEY65481 JOU65481 JYQ65481 KIM65481 KSI65481 LCE65481 LMA65481 LVW65481 MFS65481 MPO65481 MZK65481 NJG65481 NTC65481 OCY65481 OMU65481 OWQ65481 PGM65481 PQI65481 QAE65481 QKA65481 QTW65481 RDS65481 RNO65481 RXK65481 SHG65481 SRC65481 TAY65481 TKU65481 TUQ65481 UEM65481 UOI65481 UYE65481 VIA65481 VRW65481 WBS65481 WLO65481 WVK65481 C131017 IY131017 SU131017 ACQ131017 AMM131017 AWI131017 BGE131017 BQA131017 BZW131017 CJS131017 CTO131017 DDK131017 DNG131017 DXC131017 EGY131017 EQU131017 FAQ131017 FKM131017 FUI131017 GEE131017 GOA131017 GXW131017 HHS131017 HRO131017 IBK131017 ILG131017 IVC131017 JEY131017 JOU131017 JYQ131017 KIM131017 KSI131017 LCE131017 LMA131017 LVW131017 MFS131017 MPO131017 MZK131017 NJG131017 NTC131017 OCY131017 OMU131017 OWQ131017 PGM131017 PQI131017 QAE131017 QKA131017 QTW131017 RDS131017 RNO131017 RXK131017 SHG131017 SRC131017 TAY131017 TKU131017 TUQ131017 UEM131017 UOI131017 UYE131017 VIA131017 VRW131017 WBS131017 WLO131017 WVK131017 C196553 IY196553 SU196553 ACQ196553 AMM196553 AWI196553 BGE196553 BQA196553 BZW196553 CJS196553 CTO196553 DDK196553 DNG196553 DXC196553 EGY196553 EQU196553 FAQ196553 FKM196553 FUI196553 GEE196553 GOA196553 GXW196553 HHS196553 HRO196553 IBK196553 ILG196553 IVC196553 JEY196553 JOU196553 JYQ196553 KIM196553 KSI196553 LCE196553 LMA196553 LVW196553 MFS196553 MPO196553 MZK196553 NJG196553 NTC196553 OCY196553 OMU196553 OWQ196553 PGM196553 PQI196553 QAE196553 QKA196553 QTW196553 RDS196553 RNO196553 RXK196553 SHG196553 SRC196553 TAY196553 TKU196553 TUQ196553 UEM196553 UOI196553 UYE196553 VIA196553 VRW196553 WBS196553 WLO196553 WVK196553 C262089 IY262089 SU262089 ACQ262089 AMM262089 AWI262089 BGE262089 BQA262089 BZW262089 CJS262089 CTO262089 DDK262089 DNG262089 DXC262089 EGY262089 EQU262089 FAQ262089 FKM262089 FUI262089 GEE262089 GOA262089 GXW262089 HHS262089 HRO262089 IBK262089 ILG262089 IVC262089 JEY262089 JOU262089 JYQ262089 KIM262089 KSI262089 LCE262089 LMA262089 LVW262089 MFS262089 MPO262089 MZK262089 NJG262089 NTC262089 OCY262089 OMU262089 OWQ262089 PGM262089 PQI262089 QAE262089 QKA262089 QTW262089 RDS262089 RNO262089 RXK262089 SHG262089 SRC262089 TAY262089 TKU262089 TUQ262089 UEM262089 UOI262089 UYE262089 VIA262089 VRW262089 WBS262089 WLO262089 WVK262089 C327625 IY327625 SU327625 ACQ327625 AMM327625 AWI327625 BGE327625 BQA327625 BZW327625 CJS327625 CTO327625 DDK327625 DNG327625 DXC327625 EGY327625 EQU327625 FAQ327625 FKM327625 FUI327625 GEE327625 GOA327625 GXW327625 HHS327625 HRO327625 IBK327625 ILG327625 IVC327625 JEY327625 JOU327625 JYQ327625 KIM327625 KSI327625 LCE327625 LMA327625 LVW327625 MFS327625 MPO327625 MZK327625 NJG327625 NTC327625 OCY327625 OMU327625 OWQ327625 PGM327625 PQI327625 QAE327625 QKA327625 QTW327625 RDS327625 RNO327625 RXK327625 SHG327625 SRC327625 TAY327625 TKU327625 TUQ327625 UEM327625 UOI327625 UYE327625 VIA327625 VRW327625 WBS327625 WLO327625 WVK327625 C393161 IY393161 SU393161 ACQ393161 AMM393161 AWI393161 BGE393161 BQA393161 BZW393161 CJS393161 CTO393161 DDK393161 DNG393161 DXC393161 EGY393161 EQU393161 FAQ393161 FKM393161 FUI393161 GEE393161 GOA393161 GXW393161 HHS393161 HRO393161 IBK393161 ILG393161 IVC393161 JEY393161 JOU393161 JYQ393161 KIM393161 KSI393161 LCE393161 LMA393161 LVW393161 MFS393161 MPO393161 MZK393161 NJG393161 NTC393161 OCY393161 OMU393161 OWQ393161 PGM393161 PQI393161 QAE393161 QKA393161 QTW393161 RDS393161 RNO393161 RXK393161 SHG393161 SRC393161 TAY393161 TKU393161 TUQ393161 UEM393161 UOI393161 UYE393161 VIA393161 VRW393161 WBS393161 WLO393161 WVK393161 C458697 IY458697 SU458697 ACQ458697 AMM458697 AWI458697 BGE458697 BQA458697 BZW458697 CJS458697 CTO458697 DDK458697 DNG458697 DXC458697 EGY458697 EQU458697 FAQ458697 FKM458697 FUI458697 GEE458697 GOA458697 GXW458697 HHS458697 HRO458697 IBK458697 ILG458697 IVC458697 JEY458697 JOU458697 JYQ458697 KIM458697 KSI458697 LCE458697 LMA458697 LVW458697 MFS458697 MPO458697 MZK458697 NJG458697 NTC458697 OCY458697 OMU458697 OWQ458697 PGM458697 PQI458697 QAE458697 QKA458697 QTW458697 RDS458697 RNO458697 RXK458697 SHG458697 SRC458697 TAY458697 TKU458697 TUQ458697 UEM458697 UOI458697 UYE458697 VIA458697 VRW458697 WBS458697 WLO458697 WVK458697 C524233 IY524233 SU524233 ACQ524233 AMM524233 AWI524233 BGE524233 BQA524233 BZW524233 CJS524233 CTO524233 DDK524233 DNG524233 DXC524233 EGY524233 EQU524233 FAQ524233 FKM524233 FUI524233 GEE524233 GOA524233 GXW524233 HHS524233 HRO524233 IBK524233 ILG524233 IVC524233 JEY524233 JOU524233 JYQ524233 KIM524233 KSI524233 LCE524233 LMA524233 LVW524233 MFS524233 MPO524233 MZK524233 NJG524233 NTC524233 OCY524233 OMU524233 OWQ524233 PGM524233 PQI524233 QAE524233 QKA524233 QTW524233 RDS524233 RNO524233 RXK524233 SHG524233 SRC524233 TAY524233 TKU524233 TUQ524233 UEM524233 UOI524233 UYE524233 VIA524233 VRW524233 WBS524233 WLO524233 WVK524233 C589769 IY589769 SU589769 ACQ589769 AMM589769 AWI589769 BGE589769 BQA589769 BZW589769 CJS589769 CTO589769 DDK589769 DNG589769 DXC589769 EGY589769 EQU589769 FAQ589769 FKM589769 FUI589769 GEE589769 GOA589769 GXW589769 HHS589769 HRO589769 IBK589769 ILG589769 IVC589769 JEY589769 JOU589769 JYQ589769 KIM589769 KSI589769 LCE589769 LMA589769 LVW589769 MFS589769 MPO589769 MZK589769 NJG589769 NTC589769 OCY589769 OMU589769 OWQ589769 PGM589769 PQI589769 QAE589769 QKA589769 QTW589769 RDS589769 RNO589769 RXK589769 SHG589769 SRC589769 TAY589769 TKU589769 TUQ589769 UEM589769 UOI589769 UYE589769 VIA589769 VRW589769 WBS589769 WLO589769 WVK589769 C655305 IY655305 SU655305 ACQ655305 AMM655305 AWI655305 BGE655305 BQA655305 BZW655305 CJS655305 CTO655305 DDK655305 DNG655305 DXC655305 EGY655305 EQU655305 FAQ655305 FKM655305 FUI655305 GEE655305 GOA655305 GXW655305 HHS655305 HRO655305 IBK655305 ILG655305 IVC655305 JEY655305 JOU655305 JYQ655305 KIM655305 KSI655305 LCE655305 LMA655305 LVW655305 MFS655305 MPO655305 MZK655305 NJG655305 NTC655305 OCY655305 OMU655305 OWQ655305 PGM655305 PQI655305 QAE655305 QKA655305 QTW655305 RDS655305 RNO655305 RXK655305 SHG655305 SRC655305 TAY655305 TKU655305 TUQ655305 UEM655305 UOI655305 UYE655305 VIA655305 VRW655305 WBS655305 WLO655305 WVK655305 C720841 IY720841 SU720841 ACQ720841 AMM720841 AWI720841 BGE720841 BQA720841 BZW720841 CJS720841 CTO720841 DDK720841 DNG720841 DXC720841 EGY720841 EQU720841 FAQ720841 FKM720841 FUI720841 GEE720841 GOA720841 GXW720841 HHS720841 HRO720841 IBK720841 ILG720841 IVC720841 JEY720841 JOU720841 JYQ720841 KIM720841 KSI720841 LCE720841 LMA720841 LVW720841 MFS720841 MPO720841 MZK720841 NJG720841 NTC720841 OCY720841 OMU720841 OWQ720841 PGM720841 PQI720841 QAE720841 QKA720841 QTW720841 RDS720841 RNO720841 RXK720841 SHG720841 SRC720841 TAY720841 TKU720841 TUQ720841 UEM720841 UOI720841 UYE720841 VIA720841 VRW720841 WBS720841 WLO720841 WVK720841 C786377 IY786377 SU786377 ACQ786377 AMM786377 AWI786377 BGE786377 BQA786377 BZW786377 CJS786377 CTO786377 DDK786377 DNG786377 DXC786377 EGY786377 EQU786377 FAQ786377 FKM786377 FUI786377 GEE786377 GOA786377 GXW786377 HHS786377 HRO786377 IBK786377 ILG786377 IVC786377 JEY786377 JOU786377 JYQ786377 KIM786377 KSI786377 LCE786377 LMA786377 LVW786377 MFS786377 MPO786377 MZK786377 NJG786377 NTC786377 OCY786377 OMU786377 OWQ786377 PGM786377 PQI786377 QAE786377 QKA786377 QTW786377 RDS786377 RNO786377 RXK786377 SHG786377 SRC786377 TAY786377 TKU786377 TUQ786377 UEM786377 UOI786377 UYE786377 VIA786377 VRW786377 WBS786377 WLO786377 WVK786377 C851913 IY851913 SU851913 ACQ851913 AMM851913 AWI851913 BGE851913 BQA851913 BZW851913 CJS851913 CTO851913 DDK851913 DNG851913 DXC851913 EGY851913 EQU851913 FAQ851913 FKM851913 FUI851913 GEE851913 GOA851913 GXW851913 HHS851913 HRO851913 IBK851913 ILG851913 IVC851913 JEY851913 JOU851913 JYQ851913 KIM851913 KSI851913 LCE851913 LMA851913 LVW851913 MFS851913 MPO851913 MZK851913 NJG851913 NTC851913 OCY851913 OMU851913 OWQ851913 PGM851913 PQI851913 QAE851913 QKA851913 QTW851913 RDS851913 RNO851913 RXK851913 SHG851913 SRC851913 TAY851913 TKU851913 TUQ851913 UEM851913 UOI851913 UYE851913 VIA851913 VRW851913 WBS851913 WLO851913 WVK851913 C917449 IY917449 SU917449 ACQ917449 AMM917449 AWI917449 BGE917449 BQA917449 BZW917449 CJS917449 CTO917449 DDK917449 DNG917449 DXC917449 EGY917449 EQU917449 FAQ917449 FKM917449 FUI917449 GEE917449 GOA917449 GXW917449 HHS917449 HRO917449 IBK917449 ILG917449 IVC917449 JEY917449 JOU917449 JYQ917449 KIM917449 KSI917449 LCE917449 LMA917449 LVW917449 MFS917449 MPO917449 MZK917449 NJG917449 NTC917449 OCY917449 OMU917449 OWQ917449 PGM917449 PQI917449 QAE917449 QKA917449 QTW917449 RDS917449 RNO917449 RXK917449 SHG917449 SRC917449 TAY917449 TKU917449 TUQ917449 UEM917449 UOI917449 UYE917449 VIA917449 VRW917449 WBS917449 WLO917449 WVK917449 C982985 IY982985 SU982985 ACQ982985 AMM982985 AWI982985 BGE982985 BQA982985 BZW982985 CJS982985 CTO982985 DDK982985 DNG982985 DXC982985 EGY982985 EQU982985 FAQ982985 FKM982985 FUI982985 GEE982985 GOA982985 GXW982985 HHS982985 HRO982985 IBK982985 ILG982985 IVC982985 JEY982985 JOU982985 JYQ982985 KIM982985 KSI982985 LCE982985 LMA982985 LVW982985 MFS982985 MPO982985 MZK982985 NJG982985 NTC982985 OCY982985 OMU982985 OWQ982985 PGM982985 PQI982985 QAE982985 QKA982985 QTW982985 RDS982985 RNO982985 RXK982985 SHG982985 SRC982985 TAY982985 TKU982985 TUQ982985 UEM982985 UOI982985 UYE982985 VIA982985 VRW982985 WBS982985 WLO982985 WVK982985 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C65483 IY65483 SU65483 ACQ65483 AMM65483 AWI65483 BGE65483 BQA65483 BZW65483 CJS65483 CTO65483 DDK65483 DNG65483 DXC65483 EGY65483 EQU65483 FAQ65483 FKM65483 FUI65483 GEE65483 GOA65483 GXW65483 HHS65483 HRO65483 IBK65483 ILG65483 IVC65483 JEY65483 JOU65483 JYQ65483 KIM65483 KSI65483 LCE65483 LMA65483 LVW65483 MFS65483 MPO65483 MZK65483 NJG65483 NTC65483 OCY65483 OMU65483 OWQ65483 PGM65483 PQI65483 QAE65483 QKA65483 QTW65483 RDS65483 RNO65483 RXK65483 SHG65483 SRC65483 TAY65483 TKU65483 TUQ65483 UEM65483 UOI65483 UYE65483 VIA65483 VRW65483 WBS65483 WLO65483 WVK65483 C131019 IY131019 SU131019 ACQ131019 AMM131019 AWI131019 BGE131019 BQA131019 BZW131019 CJS131019 CTO131019 DDK131019 DNG131019 DXC131019 EGY131019 EQU131019 FAQ131019 FKM131019 FUI131019 GEE131019 GOA131019 GXW131019 HHS131019 HRO131019 IBK131019 ILG131019 IVC131019 JEY131019 JOU131019 JYQ131019 KIM131019 KSI131019 LCE131019 LMA131019 LVW131019 MFS131019 MPO131019 MZK131019 NJG131019 NTC131019 OCY131019 OMU131019 OWQ131019 PGM131019 PQI131019 QAE131019 QKA131019 QTW131019 RDS131019 RNO131019 RXK131019 SHG131019 SRC131019 TAY131019 TKU131019 TUQ131019 UEM131019 UOI131019 UYE131019 VIA131019 VRW131019 WBS131019 WLO131019 WVK131019 C196555 IY196555 SU196555 ACQ196555 AMM196555 AWI196555 BGE196555 BQA196555 BZW196555 CJS196555 CTO196555 DDK196555 DNG196555 DXC196555 EGY196555 EQU196555 FAQ196555 FKM196555 FUI196555 GEE196555 GOA196555 GXW196555 HHS196555 HRO196555 IBK196555 ILG196555 IVC196555 JEY196555 JOU196555 JYQ196555 KIM196555 KSI196555 LCE196555 LMA196555 LVW196555 MFS196555 MPO196555 MZK196555 NJG196555 NTC196555 OCY196555 OMU196555 OWQ196555 PGM196555 PQI196555 QAE196555 QKA196555 QTW196555 RDS196555 RNO196555 RXK196555 SHG196555 SRC196555 TAY196555 TKU196555 TUQ196555 UEM196555 UOI196555 UYE196555 VIA196555 VRW196555 WBS196555 WLO196555 WVK196555 C262091 IY262091 SU262091 ACQ262091 AMM262091 AWI262091 BGE262091 BQA262091 BZW262091 CJS262091 CTO262091 DDK262091 DNG262091 DXC262091 EGY262091 EQU262091 FAQ262091 FKM262091 FUI262091 GEE262091 GOA262091 GXW262091 HHS262091 HRO262091 IBK262091 ILG262091 IVC262091 JEY262091 JOU262091 JYQ262091 KIM262091 KSI262091 LCE262091 LMA262091 LVW262091 MFS262091 MPO262091 MZK262091 NJG262091 NTC262091 OCY262091 OMU262091 OWQ262091 PGM262091 PQI262091 QAE262091 QKA262091 QTW262091 RDS262091 RNO262091 RXK262091 SHG262091 SRC262091 TAY262091 TKU262091 TUQ262091 UEM262091 UOI262091 UYE262091 VIA262091 VRW262091 WBS262091 WLO262091 WVK262091 C327627 IY327627 SU327627 ACQ327627 AMM327627 AWI327627 BGE327627 BQA327627 BZW327627 CJS327627 CTO327627 DDK327627 DNG327627 DXC327627 EGY327627 EQU327627 FAQ327627 FKM327627 FUI327627 GEE327627 GOA327627 GXW327627 HHS327627 HRO327627 IBK327627 ILG327627 IVC327627 JEY327627 JOU327627 JYQ327627 KIM327627 KSI327627 LCE327627 LMA327627 LVW327627 MFS327627 MPO327627 MZK327627 NJG327627 NTC327627 OCY327627 OMU327627 OWQ327627 PGM327627 PQI327627 QAE327627 QKA327627 QTW327627 RDS327627 RNO327627 RXK327627 SHG327627 SRC327627 TAY327627 TKU327627 TUQ327627 UEM327627 UOI327627 UYE327627 VIA327627 VRW327627 WBS327627 WLO327627 WVK327627 C393163 IY393163 SU393163 ACQ393163 AMM393163 AWI393163 BGE393163 BQA393163 BZW393163 CJS393163 CTO393163 DDK393163 DNG393163 DXC393163 EGY393163 EQU393163 FAQ393163 FKM393163 FUI393163 GEE393163 GOA393163 GXW393163 HHS393163 HRO393163 IBK393163 ILG393163 IVC393163 JEY393163 JOU393163 JYQ393163 KIM393163 KSI393163 LCE393163 LMA393163 LVW393163 MFS393163 MPO393163 MZK393163 NJG393163 NTC393163 OCY393163 OMU393163 OWQ393163 PGM393163 PQI393163 QAE393163 QKA393163 QTW393163 RDS393163 RNO393163 RXK393163 SHG393163 SRC393163 TAY393163 TKU393163 TUQ393163 UEM393163 UOI393163 UYE393163 VIA393163 VRW393163 WBS393163 WLO393163 WVK393163 C458699 IY458699 SU458699 ACQ458699 AMM458699 AWI458699 BGE458699 BQA458699 BZW458699 CJS458699 CTO458699 DDK458699 DNG458699 DXC458699 EGY458699 EQU458699 FAQ458699 FKM458699 FUI458699 GEE458699 GOA458699 GXW458699 HHS458699 HRO458699 IBK458699 ILG458699 IVC458699 JEY458699 JOU458699 JYQ458699 KIM458699 KSI458699 LCE458699 LMA458699 LVW458699 MFS458699 MPO458699 MZK458699 NJG458699 NTC458699 OCY458699 OMU458699 OWQ458699 PGM458699 PQI458699 QAE458699 QKA458699 QTW458699 RDS458699 RNO458699 RXK458699 SHG458699 SRC458699 TAY458699 TKU458699 TUQ458699 UEM458699 UOI458699 UYE458699 VIA458699 VRW458699 WBS458699 WLO458699 WVK458699 C524235 IY524235 SU524235 ACQ524235 AMM524235 AWI524235 BGE524235 BQA524235 BZW524235 CJS524235 CTO524235 DDK524235 DNG524235 DXC524235 EGY524235 EQU524235 FAQ524235 FKM524235 FUI524235 GEE524235 GOA524235 GXW524235 HHS524235 HRO524235 IBK524235 ILG524235 IVC524235 JEY524235 JOU524235 JYQ524235 KIM524235 KSI524235 LCE524235 LMA524235 LVW524235 MFS524235 MPO524235 MZK524235 NJG524235 NTC524235 OCY524235 OMU524235 OWQ524235 PGM524235 PQI524235 QAE524235 QKA524235 QTW524235 RDS524235 RNO524235 RXK524235 SHG524235 SRC524235 TAY524235 TKU524235 TUQ524235 UEM524235 UOI524235 UYE524235 VIA524235 VRW524235 WBS524235 WLO524235 WVK524235 C589771 IY589771 SU589771 ACQ589771 AMM589771 AWI589771 BGE589771 BQA589771 BZW589771 CJS589771 CTO589771 DDK589771 DNG589771 DXC589771 EGY589771 EQU589771 FAQ589771 FKM589771 FUI589771 GEE589771 GOA589771 GXW589771 HHS589771 HRO589771 IBK589771 ILG589771 IVC589771 JEY589771 JOU589771 JYQ589771 KIM589771 KSI589771 LCE589771 LMA589771 LVW589771 MFS589771 MPO589771 MZK589771 NJG589771 NTC589771 OCY589771 OMU589771 OWQ589771 PGM589771 PQI589771 QAE589771 QKA589771 QTW589771 RDS589771 RNO589771 RXK589771 SHG589771 SRC589771 TAY589771 TKU589771 TUQ589771 UEM589771 UOI589771 UYE589771 VIA589771 VRW589771 WBS589771 WLO589771 WVK589771 C655307 IY655307 SU655307 ACQ655307 AMM655307 AWI655307 BGE655307 BQA655307 BZW655307 CJS655307 CTO655307 DDK655307 DNG655307 DXC655307 EGY655307 EQU655307 FAQ655307 FKM655307 FUI655307 GEE655307 GOA655307 GXW655307 HHS655307 HRO655307 IBK655307 ILG655307 IVC655307 JEY655307 JOU655307 JYQ655307 KIM655307 KSI655307 LCE655307 LMA655307 LVW655307 MFS655307 MPO655307 MZK655307 NJG655307 NTC655307 OCY655307 OMU655307 OWQ655307 PGM655307 PQI655307 QAE655307 QKA655307 QTW655307 RDS655307 RNO655307 RXK655307 SHG655307 SRC655307 TAY655307 TKU655307 TUQ655307 UEM655307 UOI655307 UYE655307 VIA655307 VRW655307 WBS655307 WLO655307 WVK655307 C720843 IY720843 SU720843 ACQ720843 AMM720843 AWI720843 BGE720843 BQA720843 BZW720843 CJS720843 CTO720843 DDK720843 DNG720843 DXC720843 EGY720843 EQU720843 FAQ720843 FKM720843 FUI720843 GEE720843 GOA720843 GXW720843 HHS720843 HRO720843 IBK720843 ILG720843 IVC720843 JEY720843 JOU720843 JYQ720843 KIM720843 KSI720843 LCE720843 LMA720843 LVW720843 MFS720843 MPO720843 MZK720843 NJG720843 NTC720843 OCY720843 OMU720843 OWQ720843 PGM720843 PQI720843 QAE720843 QKA720843 QTW720843 RDS720843 RNO720843 RXK720843 SHG720843 SRC720843 TAY720843 TKU720843 TUQ720843 UEM720843 UOI720843 UYE720843 VIA720843 VRW720843 WBS720843 WLO720843 WVK720843 C786379 IY786379 SU786379 ACQ786379 AMM786379 AWI786379 BGE786379 BQA786379 BZW786379 CJS786379 CTO786379 DDK786379 DNG786379 DXC786379 EGY786379 EQU786379 FAQ786379 FKM786379 FUI786379 GEE786379 GOA786379 GXW786379 HHS786379 HRO786379 IBK786379 ILG786379 IVC786379 JEY786379 JOU786379 JYQ786379 KIM786379 KSI786379 LCE786379 LMA786379 LVW786379 MFS786379 MPO786379 MZK786379 NJG786379 NTC786379 OCY786379 OMU786379 OWQ786379 PGM786379 PQI786379 QAE786379 QKA786379 QTW786379 RDS786379 RNO786379 RXK786379 SHG786379 SRC786379 TAY786379 TKU786379 TUQ786379 UEM786379 UOI786379 UYE786379 VIA786379 VRW786379 WBS786379 WLO786379 WVK786379 C851915 IY851915 SU851915 ACQ851915 AMM851915 AWI851915 BGE851915 BQA851915 BZW851915 CJS851915 CTO851915 DDK851915 DNG851915 DXC851915 EGY851915 EQU851915 FAQ851915 FKM851915 FUI851915 GEE851915 GOA851915 GXW851915 HHS851915 HRO851915 IBK851915 ILG851915 IVC851915 JEY851915 JOU851915 JYQ851915 KIM851915 KSI851915 LCE851915 LMA851915 LVW851915 MFS851915 MPO851915 MZK851915 NJG851915 NTC851915 OCY851915 OMU851915 OWQ851915 PGM851915 PQI851915 QAE851915 QKA851915 QTW851915 RDS851915 RNO851915 RXK851915 SHG851915 SRC851915 TAY851915 TKU851915 TUQ851915 UEM851915 UOI851915 UYE851915 VIA851915 VRW851915 WBS851915 WLO851915 WVK851915 C917451 IY917451 SU917451 ACQ917451 AMM917451 AWI917451 BGE917451 BQA917451 BZW917451 CJS917451 CTO917451 DDK917451 DNG917451 DXC917451 EGY917451 EQU917451 FAQ917451 FKM917451 FUI917451 GEE917451 GOA917451 GXW917451 HHS917451 HRO917451 IBK917451 ILG917451 IVC917451 JEY917451 JOU917451 JYQ917451 KIM917451 KSI917451 LCE917451 LMA917451 LVW917451 MFS917451 MPO917451 MZK917451 NJG917451 NTC917451 OCY917451 OMU917451 OWQ917451 PGM917451 PQI917451 QAE917451 QKA917451 QTW917451 RDS917451 RNO917451 RXK917451 SHG917451 SRC917451 TAY917451 TKU917451 TUQ917451 UEM917451 UOI917451 UYE917451 VIA917451 VRW917451 WBS917451 WLO917451 WVK917451 C982987 IY982987 SU982987 ACQ982987 AMM982987 AWI982987 BGE982987 BQA982987 BZW982987 CJS982987 CTO982987 DDK982987 DNG982987 DXC982987 EGY982987 EQU982987 FAQ982987 FKM982987 FUI982987 GEE982987 GOA982987 GXW982987 HHS982987 HRO982987 IBK982987 ILG982987 IVC982987 JEY982987 JOU982987 JYQ982987 KIM982987 KSI982987 LCE982987 LMA982987 LVW982987 MFS982987 MPO982987 MZK982987 NJG982987 NTC982987 OCY982987 OMU982987 OWQ982987 PGM982987 PQI982987 QAE982987 QKA982987 QTW982987 RDS982987 RNO982987 RXK982987 SHG982987 SRC982987 TAY982987 TKU982987 TUQ982987 UEM982987 UOI982987 UYE982987 VIA982987 VRW982987 WBS982987 WLO982987 WVK982987 C19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C65485 IY65485 SU65485 ACQ65485 AMM65485 AWI65485 BGE65485 BQA65485 BZW65485 CJS65485 CTO65485 DDK65485 DNG65485 DXC65485 EGY65485 EQU65485 FAQ65485 FKM65485 FUI65485 GEE65485 GOA65485 GXW65485 HHS65485 HRO65485 IBK65485 ILG65485 IVC65485 JEY65485 JOU65485 JYQ65485 KIM65485 KSI65485 LCE65485 LMA65485 LVW65485 MFS65485 MPO65485 MZK65485 NJG65485 NTC65485 OCY65485 OMU65485 OWQ65485 PGM65485 PQI65485 QAE65485 QKA65485 QTW65485 RDS65485 RNO65485 RXK65485 SHG65485 SRC65485 TAY65485 TKU65485 TUQ65485 UEM65485 UOI65485 UYE65485 VIA65485 VRW65485 WBS65485 WLO65485 WVK65485 C131021 IY131021 SU131021 ACQ131021 AMM131021 AWI131021 BGE131021 BQA131021 BZW131021 CJS131021 CTO131021 DDK131021 DNG131021 DXC131021 EGY131021 EQU131021 FAQ131021 FKM131021 FUI131021 GEE131021 GOA131021 GXW131021 HHS131021 HRO131021 IBK131021 ILG131021 IVC131021 JEY131021 JOU131021 JYQ131021 KIM131021 KSI131021 LCE131021 LMA131021 LVW131021 MFS131021 MPO131021 MZK131021 NJG131021 NTC131021 OCY131021 OMU131021 OWQ131021 PGM131021 PQI131021 QAE131021 QKA131021 QTW131021 RDS131021 RNO131021 RXK131021 SHG131021 SRC131021 TAY131021 TKU131021 TUQ131021 UEM131021 UOI131021 UYE131021 VIA131021 VRW131021 WBS131021 WLO131021 WVK131021 C196557 IY196557 SU196557 ACQ196557 AMM196557 AWI196557 BGE196557 BQA196557 BZW196557 CJS196557 CTO196557 DDK196557 DNG196557 DXC196557 EGY196557 EQU196557 FAQ196557 FKM196557 FUI196557 GEE196557 GOA196557 GXW196557 HHS196557 HRO196557 IBK196557 ILG196557 IVC196557 JEY196557 JOU196557 JYQ196557 KIM196557 KSI196557 LCE196557 LMA196557 LVW196557 MFS196557 MPO196557 MZK196557 NJG196557 NTC196557 OCY196557 OMU196557 OWQ196557 PGM196557 PQI196557 QAE196557 QKA196557 QTW196557 RDS196557 RNO196557 RXK196557 SHG196557 SRC196557 TAY196557 TKU196557 TUQ196557 UEM196557 UOI196557 UYE196557 VIA196557 VRW196557 WBS196557 WLO196557 WVK196557 C262093 IY262093 SU262093 ACQ262093 AMM262093 AWI262093 BGE262093 BQA262093 BZW262093 CJS262093 CTO262093 DDK262093 DNG262093 DXC262093 EGY262093 EQU262093 FAQ262093 FKM262093 FUI262093 GEE262093 GOA262093 GXW262093 HHS262093 HRO262093 IBK262093 ILG262093 IVC262093 JEY262093 JOU262093 JYQ262093 KIM262093 KSI262093 LCE262093 LMA262093 LVW262093 MFS262093 MPO262093 MZK262093 NJG262093 NTC262093 OCY262093 OMU262093 OWQ262093 PGM262093 PQI262093 QAE262093 QKA262093 QTW262093 RDS262093 RNO262093 RXK262093 SHG262093 SRC262093 TAY262093 TKU262093 TUQ262093 UEM262093 UOI262093 UYE262093 VIA262093 VRW262093 WBS262093 WLO262093 WVK262093 C327629 IY327629 SU327629 ACQ327629 AMM327629 AWI327629 BGE327629 BQA327629 BZW327629 CJS327629 CTO327629 DDK327629 DNG327629 DXC327629 EGY327629 EQU327629 FAQ327629 FKM327629 FUI327629 GEE327629 GOA327629 GXW327629 HHS327629 HRO327629 IBK327629 ILG327629 IVC327629 JEY327629 JOU327629 JYQ327629 KIM327629 KSI327629 LCE327629 LMA327629 LVW327629 MFS327629 MPO327629 MZK327629 NJG327629 NTC327629 OCY327629 OMU327629 OWQ327629 PGM327629 PQI327629 QAE327629 QKA327629 QTW327629 RDS327629 RNO327629 RXK327629 SHG327629 SRC327629 TAY327629 TKU327629 TUQ327629 UEM327629 UOI327629 UYE327629 VIA327629 VRW327629 WBS327629 WLO327629 WVK327629 C393165 IY393165 SU393165 ACQ393165 AMM393165 AWI393165 BGE393165 BQA393165 BZW393165 CJS393165 CTO393165 DDK393165 DNG393165 DXC393165 EGY393165 EQU393165 FAQ393165 FKM393165 FUI393165 GEE393165 GOA393165 GXW393165 HHS393165 HRO393165 IBK393165 ILG393165 IVC393165 JEY393165 JOU393165 JYQ393165 KIM393165 KSI393165 LCE393165 LMA393165 LVW393165 MFS393165 MPO393165 MZK393165 NJG393165 NTC393165 OCY393165 OMU393165 OWQ393165 PGM393165 PQI393165 QAE393165 QKA393165 QTW393165 RDS393165 RNO393165 RXK393165 SHG393165 SRC393165 TAY393165 TKU393165 TUQ393165 UEM393165 UOI393165 UYE393165 VIA393165 VRW393165 WBS393165 WLO393165 WVK393165 C458701 IY458701 SU458701 ACQ458701 AMM458701 AWI458701 BGE458701 BQA458701 BZW458701 CJS458701 CTO458701 DDK458701 DNG458701 DXC458701 EGY458701 EQU458701 FAQ458701 FKM458701 FUI458701 GEE458701 GOA458701 GXW458701 HHS458701 HRO458701 IBK458701 ILG458701 IVC458701 JEY458701 JOU458701 JYQ458701 KIM458701 KSI458701 LCE458701 LMA458701 LVW458701 MFS458701 MPO458701 MZK458701 NJG458701 NTC458701 OCY458701 OMU458701 OWQ458701 PGM458701 PQI458701 QAE458701 QKA458701 QTW458701 RDS458701 RNO458701 RXK458701 SHG458701 SRC458701 TAY458701 TKU458701 TUQ458701 UEM458701 UOI458701 UYE458701 VIA458701 VRW458701 WBS458701 WLO458701 WVK458701 C524237 IY524237 SU524237 ACQ524237 AMM524237 AWI524237 BGE524237 BQA524237 BZW524237 CJS524237 CTO524237 DDK524237 DNG524237 DXC524237 EGY524237 EQU524237 FAQ524237 FKM524237 FUI524237 GEE524237 GOA524237 GXW524237 HHS524237 HRO524237 IBK524237 ILG524237 IVC524237 JEY524237 JOU524237 JYQ524237 KIM524237 KSI524237 LCE524237 LMA524237 LVW524237 MFS524237 MPO524237 MZK524237 NJG524237 NTC524237 OCY524237 OMU524237 OWQ524237 PGM524237 PQI524237 QAE524237 QKA524237 QTW524237 RDS524237 RNO524237 RXK524237 SHG524237 SRC524237 TAY524237 TKU524237 TUQ524237 UEM524237 UOI524237 UYE524237 VIA524237 VRW524237 WBS524237 WLO524237 WVK524237 C589773 IY589773 SU589773 ACQ589773 AMM589773 AWI589773 BGE589773 BQA589773 BZW589773 CJS589773 CTO589773 DDK589773 DNG589773 DXC589773 EGY589773 EQU589773 FAQ589773 FKM589773 FUI589773 GEE589773 GOA589773 GXW589773 HHS589773 HRO589773 IBK589773 ILG589773 IVC589773 JEY589773 JOU589773 JYQ589773 KIM589773 KSI589773 LCE589773 LMA589773 LVW589773 MFS589773 MPO589773 MZK589773 NJG589773 NTC589773 OCY589773 OMU589773 OWQ589773 PGM589773 PQI589773 QAE589773 QKA589773 QTW589773 RDS589773 RNO589773 RXK589773 SHG589773 SRC589773 TAY589773 TKU589773 TUQ589773 UEM589773 UOI589773 UYE589773 VIA589773 VRW589773 WBS589773 WLO589773 WVK589773 C655309 IY655309 SU655309 ACQ655309 AMM655309 AWI655309 BGE655309 BQA655309 BZW655309 CJS655309 CTO655309 DDK655309 DNG655309 DXC655309 EGY655309 EQU655309 FAQ655309 FKM655309 FUI655309 GEE655309 GOA655309 GXW655309 HHS655309 HRO655309 IBK655309 ILG655309 IVC655309 JEY655309 JOU655309 JYQ655309 KIM655309 KSI655309 LCE655309 LMA655309 LVW655309 MFS655309 MPO655309 MZK655309 NJG655309 NTC655309 OCY655309 OMU655309 OWQ655309 PGM655309 PQI655309 QAE655309 QKA655309 QTW655309 RDS655309 RNO655309 RXK655309 SHG655309 SRC655309 TAY655309 TKU655309 TUQ655309 UEM655309 UOI655309 UYE655309 VIA655309 VRW655309 WBS655309 WLO655309 WVK655309 C720845 IY720845 SU720845 ACQ720845 AMM720845 AWI720845 BGE720845 BQA720845 BZW720845 CJS720845 CTO720845 DDK720845 DNG720845 DXC720845 EGY720845 EQU720845 FAQ720845 FKM720845 FUI720845 GEE720845 GOA720845 GXW720845 HHS720845 HRO720845 IBK720845 ILG720845 IVC720845 JEY720845 JOU720845 JYQ720845 KIM720845 KSI720845 LCE720845 LMA720845 LVW720845 MFS720845 MPO720845 MZK720845 NJG720845 NTC720845 OCY720845 OMU720845 OWQ720845 PGM720845 PQI720845 QAE720845 QKA720845 QTW720845 RDS720845 RNO720845 RXK720845 SHG720845 SRC720845 TAY720845 TKU720845 TUQ720845 UEM720845 UOI720845 UYE720845 VIA720845 VRW720845 WBS720845 WLO720845 WVK720845 C786381 IY786381 SU786381 ACQ786381 AMM786381 AWI786381 BGE786381 BQA786381 BZW786381 CJS786381 CTO786381 DDK786381 DNG786381 DXC786381 EGY786381 EQU786381 FAQ786381 FKM786381 FUI786381 GEE786381 GOA786381 GXW786381 HHS786381 HRO786381 IBK786381 ILG786381 IVC786381 JEY786381 JOU786381 JYQ786381 KIM786381 KSI786381 LCE786381 LMA786381 LVW786381 MFS786381 MPO786381 MZK786381 NJG786381 NTC786381 OCY786381 OMU786381 OWQ786381 PGM786381 PQI786381 QAE786381 QKA786381 QTW786381 RDS786381 RNO786381 RXK786381 SHG786381 SRC786381 TAY786381 TKU786381 TUQ786381 UEM786381 UOI786381 UYE786381 VIA786381 VRW786381 WBS786381 WLO786381 WVK786381 C851917 IY851917 SU851917 ACQ851917 AMM851917 AWI851917 BGE851917 BQA851917 BZW851917 CJS851917 CTO851917 DDK851917 DNG851917 DXC851917 EGY851917 EQU851917 FAQ851917 FKM851917 FUI851917 GEE851917 GOA851917 GXW851917 HHS851917 HRO851917 IBK851917 ILG851917 IVC851917 JEY851917 JOU851917 JYQ851917 KIM851917 KSI851917 LCE851917 LMA851917 LVW851917 MFS851917 MPO851917 MZK851917 NJG851917 NTC851917 OCY851917 OMU851917 OWQ851917 PGM851917 PQI851917 QAE851917 QKA851917 QTW851917 RDS851917 RNO851917 RXK851917 SHG851917 SRC851917 TAY851917 TKU851917 TUQ851917 UEM851917 UOI851917 UYE851917 VIA851917 VRW851917 WBS851917 WLO851917 WVK851917 C917453 IY917453 SU917453 ACQ917453 AMM917453 AWI917453 BGE917453 BQA917453 BZW917453 CJS917453 CTO917453 DDK917453 DNG917453 DXC917453 EGY917453 EQU917453 FAQ917453 FKM917453 FUI917453 GEE917453 GOA917453 GXW917453 HHS917453 HRO917453 IBK917453 ILG917453 IVC917453 JEY917453 JOU917453 JYQ917453 KIM917453 KSI917453 LCE917453 LMA917453 LVW917453 MFS917453 MPO917453 MZK917453 NJG917453 NTC917453 OCY917453 OMU917453 OWQ917453 PGM917453 PQI917453 QAE917453 QKA917453 QTW917453 RDS917453 RNO917453 RXK917453 SHG917453 SRC917453 TAY917453 TKU917453 TUQ917453 UEM917453 UOI917453 UYE917453 VIA917453 VRW917453 WBS917453 WLO917453 WVK917453 C982989 IY982989 SU982989 ACQ982989 AMM982989 AWI982989 BGE982989 BQA982989 BZW982989 CJS982989 CTO982989 DDK982989 DNG982989 DXC982989 EGY982989 EQU982989 FAQ982989 FKM982989 FUI982989 GEE982989 GOA982989 GXW982989 HHS982989 HRO982989 IBK982989 ILG982989 IVC982989 JEY982989 JOU982989 JYQ982989 KIM982989 KSI982989 LCE982989 LMA982989 LVW982989 MFS982989 MPO982989 MZK982989 NJG982989 NTC982989 OCY982989 OMU982989 OWQ982989 PGM982989 PQI982989 QAE982989 QKA982989 QTW982989 RDS982989 RNO982989 RXK982989 SHG982989 SRC982989 TAY982989 TKU982989 TUQ982989 UEM982989 UOI982989 UYE982989 VIA982989 VRW982989 WBS982989 WLO982989 WVK982989 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C65487 IY65487 SU65487 ACQ65487 AMM65487 AWI65487 BGE65487 BQA65487 BZW65487 CJS65487 CTO65487 DDK65487 DNG65487 DXC65487 EGY65487 EQU65487 FAQ65487 FKM65487 FUI65487 GEE65487 GOA65487 GXW65487 HHS65487 HRO65487 IBK65487 ILG65487 IVC65487 JEY65487 JOU65487 JYQ65487 KIM65487 KSI65487 LCE65487 LMA65487 LVW65487 MFS65487 MPO65487 MZK65487 NJG65487 NTC65487 OCY65487 OMU65487 OWQ65487 PGM65487 PQI65487 QAE65487 QKA65487 QTW65487 RDS65487 RNO65487 RXK65487 SHG65487 SRC65487 TAY65487 TKU65487 TUQ65487 UEM65487 UOI65487 UYE65487 VIA65487 VRW65487 WBS65487 WLO65487 WVK65487 C131023 IY131023 SU131023 ACQ131023 AMM131023 AWI131023 BGE131023 BQA131023 BZW131023 CJS131023 CTO131023 DDK131023 DNG131023 DXC131023 EGY131023 EQU131023 FAQ131023 FKM131023 FUI131023 GEE131023 GOA131023 GXW131023 HHS131023 HRO131023 IBK131023 ILG131023 IVC131023 JEY131023 JOU131023 JYQ131023 KIM131023 KSI131023 LCE131023 LMA131023 LVW131023 MFS131023 MPO131023 MZK131023 NJG131023 NTC131023 OCY131023 OMU131023 OWQ131023 PGM131023 PQI131023 QAE131023 QKA131023 QTW131023 RDS131023 RNO131023 RXK131023 SHG131023 SRC131023 TAY131023 TKU131023 TUQ131023 UEM131023 UOI131023 UYE131023 VIA131023 VRW131023 WBS131023 WLO131023 WVK131023 C196559 IY196559 SU196559 ACQ196559 AMM196559 AWI196559 BGE196559 BQA196559 BZW196559 CJS196559 CTO196559 DDK196559 DNG196559 DXC196559 EGY196559 EQU196559 FAQ196559 FKM196559 FUI196559 GEE196559 GOA196559 GXW196559 HHS196559 HRO196559 IBK196559 ILG196559 IVC196559 JEY196559 JOU196559 JYQ196559 KIM196559 KSI196559 LCE196559 LMA196559 LVW196559 MFS196559 MPO196559 MZK196559 NJG196559 NTC196559 OCY196559 OMU196559 OWQ196559 PGM196559 PQI196559 QAE196559 QKA196559 QTW196559 RDS196559 RNO196559 RXK196559 SHG196559 SRC196559 TAY196559 TKU196559 TUQ196559 UEM196559 UOI196559 UYE196559 VIA196559 VRW196559 WBS196559 WLO196559 WVK196559 C262095 IY262095 SU262095 ACQ262095 AMM262095 AWI262095 BGE262095 BQA262095 BZW262095 CJS262095 CTO262095 DDK262095 DNG262095 DXC262095 EGY262095 EQU262095 FAQ262095 FKM262095 FUI262095 GEE262095 GOA262095 GXW262095 HHS262095 HRO262095 IBK262095 ILG262095 IVC262095 JEY262095 JOU262095 JYQ262095 KIM262095 KSI262095 LCE262095 LMA262095 LVW262095 MFS262095 MPO262095 MZK262095 NJG262095 NTC262095 OCY262095 OMU262095 OWQ262095 PGM262095 PQI262095 QAE262095 QKA262095 QTW262095 RDS262095 RNO262095 RXK262095 SHG262095 SRC262095 TAY262095 TKU262095 TUQ262095 UEM262095 UOI262095 UYE262095 VIA262095 VRW262095 WBS262095 WLO262095 WVK262095 C327631 IY327631 SU327631 ACQ327631 AMM327631 AWI327631 BGE327631 BQA327631 BZW327631 CJS327631 CTO327631 DDK327631 DNG327631 DXC327631 EGY327631 EQU327631 FAQ327631 FKM327631 FUI327631 GEE327631 GOA327631 GXW327631 HHS327631 HRO327631 IBK327631 ILG327631 IVC327631 JEY327631 JOU327631 JYQ327631 KIM327631 KSI327631 LCE327631 LMA327631 LVW327631 MFS327631 MPO327631 MZK327631 NJG327631 NTC327631 OCY327631 OMU327631 OWQ327631 PGM327631 PQI327631 QAE327631 QKA327631 QTW327631 RDS327631 RNO327631 RXK327631 SHG327631 SRC327631 TAY327631 TKU327631 TUQ327631 UEM327631 UOI327631 UYE327631 VIA327631 VRW327631 WBS327631 WLO327631 WVK327631 C393167 IY393167 SU393167 ACQ393167 AMM393167 AWI393167 BGE393167 BQA393167 BZW393167 CJS393167 CTO393167 DDK393167 DNG393167 DXC393167 EGY393167 EQU393167 FAQ393167 FKM393167 FUI393167 GEE393167 GOA393167 GXW393167 HHS393167 HRO393167 IBK393167 ILG393167 IVC393167 JEY393167 JOU393167 JYQ393167 KIM393167 KSI393167 LCE393167 LMA393167 LVW393167 MFS393167 MPO393167 MZK393167 NJG393167 NTC393167 OCY393167 OMU393167 OWQ393167 PGM393167 PQI393167 QAE393167 QKA393167 QTW393167 RDS393167 RNO393167 RXK393167 SHG393167 SRC393167 TAY393167 TKU393167 TUQ393167 UEM393167 UOI393167 UYE393167 VIA393167 VRW393167 WBS393167 WLO393167 WVK393167 C458703 IY458703 SU458703 ACQ458703 AMM458703 AWI458703 BGE458703 BQA458703 BZW458703 CJS458703 CTO458703 DDK458703 DNG458703 DXC458703 EGY458703 EQU458703 FAQ458703 FKM458703 FUI458703 GEE458703 GOA458703 GXW458703 HHS458703 HRO458703 IBK458703 ILG458703 IVC458703 JEY458703 JOU458703 JYQ458703 KIM458703 KSI458703 LCE458703 LMA458703 LVW458703 MFS458703 MPO458703 MZK458703 NJG458703 NTC458703 OCY458703 OMU458703 OWQ458703 PGM458703 PQI458703 QAE458703 QKA458703 QTW458703 RDS458703 RNO458703 RXK458703 SHG458703 SRC458703 TAY458703 TKU458703 TUQ458703 UEM458703 UOI458703 UYE458703 VIA458703 VRW458703 WBS458703 WLO458703 WVK458703 C524239 IY524239 SU524239 ACQ524239 AMM524239 AWI524239 BGE524239 BQA524239 BZW524239 CJS524239 CTO524239 DDK524239 DNG524239 DXC524239 EGY524239 EQU524239 FAQ524239 FKM524239 FUI524239 GEE524239 GOA524239 GXW524239 HHS524239 HRO524239 IBK524239 ILG524239 IVC524239 JEY524239 JOU524239 JYQ524239 KIM524239 KSI524239 LCE524239 LMA524239 LVW524239 MFS524239 MPO524239 MZK524239 NJG524239 NTC524239 OCY524239 OMU524239 OWQ524239 PGM524239 PQI524239 QAE524239 QKA524239 QTW524239 RDS524239 RNO524239 RXK524239 SHG524239 SRC524239 TAY524239 TKU524239 TUQ524239 UEM524239 UOI524239 UYE524239 VIA524239 VRW524239 WBS524239 WLO524239 WVK524239 C589775 IY589775 SU589775 ACQ589775 AMM589775 AWI589775 BGE589775 BQA589775 BZW589775 CJS589775 CTO589775 DDK589775 DNG589775 DXC589775 EGY589775 EQU589775 FAQ589775 FKM589775 FUI589775 GEE589775 GOA589775 GXW589775 HHS589775 HRO589775 IBK589775 ILG589775 IVC589775 JEY589775 JOU589775 JYQ589775 KIM589775 KSI589775 LCE589775 LMA589775 LVW589775 MFS589775 MPO589775 MZK589775 NJG589775 NTC589775 OCY589775 OMU589775 OWQ589775 PGM589775 PQI589775 QAE589775 QKA589775 QTW589775 RDS589775 RNO589775 RXK589775 SHG589775 SRC589775 TAY589775 TKU589775 TUQ589775 UEM589775 UOI589775 UYE589775 VIA589775 VRW589775 WBS589775 WLO589775 WVK589775 C655311 IY655311 SU655311 ACQ655311 AMM655311 AWI655311 BGE655311 BQA655311 BZW655311 CJS655311 CTO655311 DDK655311 DNG655311 DXC655311 EGY655311 EQU655311 FAQ655311 FKM655311 FUI655311 GEE655311 GOA655311 GXW655311 HHS655311 HRO655311 IBK655311 ILG655311 IVC655311 JEY655311 JOU655311 JYQ655311 KIM655311 KSI655311 LCE655311 LMA655311 LVW655311 MFS655311 MPO655311 MZK655311 NJG655311 NTC655311 OCY655311 OMU655311 OWQ655311 PGM655311 PQI655311 QAE655311 QKA655311 QTW655311 RDS655311 RNO655311 RXK655311 SHG655311 SRC655311 TAY655311 TKU655311 TUQ655311 UEM655311 UOI655311 UYE655311 VIA655311 VRW655311 WBS655311 WLO655311 WVK655311 C720847 IY720847 SU720847 ACQ720847 AMM720847 AWI720847 BGE720847 BQA720847 BZW720847 CJS720847 CTO720847 DDK720847 DNG720847 DXC720847 EGY720847 EQU720847 FAQ720847 FKM720847 FUI720847 GEE720847 GOA720847 GXW720847 HHS720847 HRO720847 IBK720847 ILG720847 IVC720847 JEY720847 JOU720847 JYQ720847 KIM720847 KSI720847 LCE720847 LMA720847 LVW720847 MFS720847 MPO720847 MZK720847 NJG720847 NTC720847 OCY720847 OMU720847 OWQ720847 PGM720847 PQI720847 QAE720847 QKA720847 QTW720847 RDS720847 RNO720847 RXK720847 SHG720847 SRC720847 TAY720847 TKU720847 TUQ720847 UEM720847 UOI720847 UYE720847 VIA720847 VRW720847 WBS720847 WLO720847 WVK720847 C786383 IY786383 SU786383 ACQ786383 AMM786383 AWI786383 BGE786383 BQA786383 BZW786383 CJS786383 CTO786383 DDK786383 DNG786383 DXC786383 EGY786383 EQU786383 FAQ786383 FKM786383 FUI786383 GEE786383 GOA786383 GXW786383 HHS786383 HRO786383 IBK786383 ILG786383 IVC786383 JEY786383 JOU786383 JYQ786383 KIM786383 KSI786383 LCE786383 LMA786383 LVW786383 MFS786383 MPO786383 MZK786383 NJG786383 NTC786383 OCY786383 OMU786383 OWQ786383 PGM786383 PQI786383 QAE786383 QKA786383 QTW786383 RDS786383 RNO786383 RXK786383 SHG786383 SRC786383 TAY786383 TKU786383 TUQ786383 UEM786383 UOI786383 UYE786383 VIA786383 VRW786383 WBS786383 WLO786383 WVK786383 C851919 IY851919 SU851919 ACQ851919 AMM851919 AWI851919 BGE851919 BQA851919 BZW851919 CJS851919 CTO851919 DDK851919 DNG851919 DXC851919 EGY851919 EQU851919 FAQ851919 FKM851919 FUI851919 GEE851919 GOA851919 GXW851919 HHS851919 HRO851919 IBK851919 ILG851919 IVC851919 JEY851919 JOU851919 JYQ851919 KIM851919 KSI851919 LCE851919 LMA851919 LVW851919 MFS851919 MPO851919 MZK851919 NJG851919 NTC851919 OCY851919 OMU851919 OWQ851919 PGM851919 PQI851919 QAE851919 QKA851919 QTW851919 RDS851919 RNO851919 RXK851919 SHG851919 SRC851919 TAY851919 TKU851919 TUQ851919 UEM851919 UOI851919 UYE851919 VIA851919 VRW851919 WBS851919 WLO851919 WVK851919 C917455 IY917455 SU917455 ACQ917455 AMM917455 AWI917455 BGE917455 BQA917455 BZW917455 CJS917455 CTO917455 DDK917455 DNG917455 DXC917455 EGY917455 EQU917455 FAQ917455 FKM917455 FUI917455 GEE917455 GOA917455 GXW917455 HHS917455 HRO917455 IBK917455 ILG917455 IVC917455 JEY917455 JOU917455 JYQ917455 KIM917455 KSI917455 LCE917455 LMA917455 LVW917455 MFS917455 MPO917455 MZK917455 NJG917455 NTC917455 OCY917455 OMU917455 OWQ917455 PGM917455 PQI917455 QAE917455 QKA917455 QTW917455 RDS917455 RNO917455 RXK917455 SHG917455 SRC917455 TAY917455 TKU917455 TUQ917455 UEM917455 UOI917455 UYE917455 VIA917455 VRW917455 WBS917455 WLO917455 WVK917455 C982991 IY982991 SU982991 ACQ982991 AMM982991 AWI982991 BGE982991 BQA982991 BZW982991 CJS982991 CTO982991 DDK982991 DNG982991 DXC982991 EGY982991 EQU982991 FAQ982991 FKM982991 FUI982991 GEE982991 GOA982991 GXW982991 HHS982991 HRO982991 IBK982991 ILG982991 IVC982991 JEY982991 JOU982991 JYQ982991 KIM982991 KSI982991 LCE982991 LMA982991 LVW982991 MFS982991 MPO982991 MZK982991 NJG982991 NTC982991 OCY982991 OMU982991 OWQ982991 PGM982991 PQI982991 QAE982991 QKA982991 QTW982991 RDS982991 RNO982991 RXK982991 SHG982991 SRC982991 TAY982991 TKU982991 TUQ982991 UEM982991 UOI982991 UYE982991 VIA982991 VRW982991 WBS982991 WLO982991 WVK982991 C23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C65489 IY65489 SU65489 ACQ65489 AMM65489 AWI65489 BGE65489 BQA65489 BZW65489 CJS65489 CTO65489 DDK65489 DNG65489 DXC65489 EGY65489 EQU65489 FAQ65489 FKM65489 FUI65489 GEE65489 GOA65489 GXW65489 HHS65489 HRO65489 IBK65489 ILG65489 IVC65489 JEY65489 JOU65489 JYQ65489 KIM65489 KSI65489 LCE65489 LMA65489 LVW65489 MFS65489 MPO65489 MZK65489 NJG65489 NTC65489 OCY65489 OMU65489 OWQ65489 PGM65489 PQI65489 QAE65489 QKA65489 QTW65489 RDS65489 RNO65489 RXK65489 SHG65489 SRC65489 TAY65489 TKU65489 TUQ65489 UEM65489 UOI65489 UYE65489 VIA65489 VRW65489 WBS65489 WLO65489 WVK65489 C131025 IY131025 SU131025 ACQ131025 AMM131025 AWI131025 BGE131025 BQA131025 BZW131025 CJS131025 CTO131025 DDK131025 DNG131025 DXC131025 EGY131025 EQU131025 FAQ131025 FKM131025 FUI131025 GEE131025 GOA131025 GXW131025 HHS131025 HRO131025 IBK131025 ILG131025 IVC131025 JEY131025 JOU131025 JYQ131025 KIM131025 KSI131025 LCE131025 LMA131025 LVW131025 MFS131025 MPO131025 MZK131025 NJG131025 NTC131025 OCY131025 OMU131025 OWQ131025 PGM131025 PQI131025 QAE131025 QKA131025 QTW131025 RDS131025 RNO131025 RXK131025 SHG131025 SRC131025 TAY131025 TKU131025 TUQ131025 UEM131025 UOI131025 UYE131025 VIA131025 VRW131025 WBS131025 WLO131025 WVK131025 C196561 IY196561 SU196561 ACQ196561 AMM196561 AWI196561 BGE196561 BQA196561 BZW196561 CJS196561 CTO196561 DDK196561 DNG196561 DXC196561 EGY196561 EQU196561 FAQ196561 FKM196561 FUI196561 GEE196561 GOA196561 GXW196561 HHS196561 HRO196561 IBK196561 ILG196561 IVC196561 JEY196561 JOU196561 JYQ196561 KIM196561 KSI196561 LCE196561 LMA196561 LVW196561 MFS196561 MPO196561 MZK196561 NJG196561 NTC196561 OCY196561 OMU196561 OWQ196561 PGM196561 PQI196561 QAE196561 QKA196561 QTW196561 RDS196561 RNO196561 RXK196561 SHG196561 SRC196561 TAY196561 TKU196561 TUQ196561 UEM196561 UOI196561 UYE196561 VIA196561 VRW196561 WBS196561 WLO196561 WVK196561 C262097 IY262097 SU262097 ACQ262097 AMM262097 AWI262097 BGE262097 BQA262097 BZW262097 CJS262097 CTO262097 DDK262097 DNG262097 DXC262097 EGY262097 EQU262097 FAQ262097 FKM262097 FUI262097 GEE262097 GOA262097 GXW262097 HHS262097 HRO262097 IBK262097 ILG262097 IVC262097 JEY262097 JOU262097 JYQ262097 KIM262097 KSI262097 LCE262097 LMA262097 LVW262097 MFS262097 MPO262097 MZK262097 NJG262097 NTC262097 OCY262097 OMU262097 OWQ262097 PGM262097 PQI262097 QAE262097 QKA262097 QTW262097 RDS262097 RNO262097 RXK262097 SHG262097 SRC262097 TAY262097 TKU262097 TUQ262097 UEM262097 UOI262097 UYE262097 VIA262097 VRW262097 WBS262097 WLO262097 WVK262097 C327633 IY327633 SU327633 ACQ327633 AMM327633 AWI327633 BGE327633 BQA327633 BZW327633 CJS327633 CTO327633 DDK327633 DNG327633 DXC327633 EGY327633 EQU327633 FAQ327633 FKM327633 FUI327633 GEE327633 GOA327633 GXW327633 HHS327633 HRO327633 IBK327633 ILG327633 IVC327633 JEY327633 JOU327633 JYQ327633 KIM327633 KSI327633 LCE327633 LMA327633 LVW327633 MFS327633 MPO327633 MZK327633 NJG327633 NTC327633 OCY327633 OMU327633 OWQ327633 PGM327633 PQI327633 QAE327633 QKA327633 QTW327633 RDS327633 RNO327633 RXK327633 SHG327633 SRC327633 TAY327633 TKU327633 TUQ327633 UEM327633 UOI327633 UYE327633 VIA327633 VRW327633 WBS327633 WLO327633 WVK327633 C393169 IY393169 SU393169 ACQ393169 AMM393169 AWI393169 BGE393169 BQA393169 BZW393169 CJS393169 CTO393169 DDK393169 DNG393169 DXC393169 EGY393169 EQU393169 FAQ393169 FKM393169 FUI393169 GEE393169 GOA393169 GXW393169 HHS393169 HRO393169 IBK393169 ILG393169 IVC393169 JEY393169 JOU393169 JYQ393169 KIM393169 KSI393169 LCE393169 LMA393169 LVW393169 MFS393169 MPO393169 MZK393169 NJG393169 NTC393169 OCY393169 OMU393169 OWQ393169 PGM393169 PQI393169 QAE393169 QKA393169 QTW393169 RDS393169 RNO393169 RXK393169 SHG393169 SRC393169 TAY393169 TKU393169 TUQ393169 UEM393169 UOI393169 UYE393169 VIA393169 VRW393169 WBS393169 WLO393169 WVK393169 C458705 IY458705 SU458705 ACQ458705 AMM458705 AWI458705 BGE458705 BQA458705 BZW458705 CJS458705 CTO458705 DDK458705 DNG458705 DXC458705 EGY458705 EQU458705 FAQ458705 FKM458705 FUI458705 GEE458705 GOA458705 GXW458705 HHS458705 HRO458705 IBK458705 ILG458705 IVC458705 JEY458705 JOU458705 JYQ458705 KIM458705 KSI458705 LCE458705 LMA458705 LVW458705 MFS458705 MPO458705 MZK458705 NJG458705 NTC458705 OCY458705 OMU458705 OWQ458705 PGM458705 PQI458705 QAE458705 QKA458705 QTW458705 RDS458705 RNO458705 RXK458705 SHG458705 SRC458705 TAY458705 TKU458705 TUQ458705 UEM458705 UOI458705 UYE458705 VIA458705 VRW458705 WBS458705 WLO458705 WVK458705 C524241 IY524241 SU524241 ACQ524241 AMM524241 AWI524241 BGE524241 BQA524241 BZW524241 CJS524241 CTO524241 DDK524241 DNG524241 DXC524241 EGY524241 EQU524241 FAQ524241 FKM524241 FUI524241 GEE524241 GOA524241 GXW524241 HHS524241 HRO524241 IBK524241 ILG524241 IVC524241 JEY524241 JOU524241 JYQ524241 KIM524241 KSI524241 LCE524241 LMA524241 LVW524241 MFS524241 MPO524241 MZK524241 NJG524241 NTC524241 OCY524241 OMU524241 OWQ524241 PGM524241 PQI524241 QAE524241 QKA524241 QTW524241 RDS524241 RNO524241 RXK524241 SHG524241 SRC524241 TAY524241 TKU524241 TUQ524241 UEM524241 UOI524241 UYE524241 VIA524241 VRW524241 WBS524241 WLO524241 WVK524241 C589777 IY589777 SU589777 ACQ589777 AMM589777 AWI589777 BGE589777 BQA589777 BZW589777 CJS589777 CTO589777 DDK589777 DNG589777 DXC589777 EGY589777 EQU589777 FAQ589777 FKM589777 FUI589777 GEE589777 GOA589777 GXW589777 HHS589777 HRO589777 IBK589777 ILG589777 IVC589777 JEY589777 JOU589777 JYQ589777 KIM589777 KSI589777 LCE589777 LMA589777 LVW589777 MFS589777 MPO589777 MZK589777 NJG589777 NTC589777 OCY589777 OMU589777 OWQ589777 PGM589777 PQI589777 QAE589777 QKA589777 QTW589777 RDS589777 RNO589777 RXK589777 SHG589777 SRC589777 TAY589777 TKU589777 TUQ589777 UEM589777 UOI589777 UYE589777 VIA589777 VRW589777 WBS589777 WLO589777 WVK589777 C655313 IY655313 SU655313 ACQ655313 AMM655313 AWI655313 BGE655313 BQA655313 BZW655313 CJS655313 CTO655313 DDK655313 DNG655313 DXC655313 EGY655313 EQU655313 FAQ655313 FKM655313 FUI655313 GEE655313 GOA655313 GXW655313 HHS655313 HRO655313 IBK655313 ILG655313 IVC655313 JEY655313 JOU655313 JYQ655313 KIM655313 KSI655313 LCE655313 LMA655313 LVW655313 MFS655313 MPO655313 MZK655313 NJG655313 NTC655313 OCY655313 OMU655313 OWQ655313 PGM655313 PQI655313 QAE655313 QKA655313 QTW655313 RDS655313 RNO655313 RXK655313 SHG655313 SRC655313 TAY655313 TKU655313 TUQ655313 UEM655313 UOI655313 UYE655313 VIA655313 VRW655313 WBS655313 WLO655313 WVK655313 C720849 IY720849 SU720849 ACQ720849 AMM720849 AWI720849 BGE720849 BQA720849 BZW720849 CJS720849 CTO720849 DDK720849 DNG720849 DXC720849 EGY720849 EQU720849 FAQ720849 FKM720849 FUI720849 GEE720849 GOA720849 GXW720849 HHS720849 HRO720849 IBK720849 ILG720849 IVC720849 JEY720849 JOU720849 JYQ720849 KIM720849 KSI720849 LCE720849 LMA720849 LVW720849 MFS720849 MPO720849 MZK720849 NJG720849 NTC720849 OCY720849 OMU720849 OWQ720849 PGM720849 PQI720849 QAE720849 QKA720849 QTW720849 RDS720849 RNO720849 RXK720849 SHG720849 SRC720849 TAY720849 TKU720849 TUQ720849 UEM720849 UOI720849 UYE720849 VIA720849 VRW720849 WBS720849 WLO720849 WVK720849 C786385 IY786385 SU786385 ACQ786385 AMM786385 AWI786385 BGE786385 BQA786385 BZW786385 CJS786385 CTO786385 DDK786385 DNG786385 DXC786385 EGY786385 EQU786385 FAQ786385 FKM786385 FUI786385 GEE786385 GOA786385 GXW786385 HHS786385 HRO786385 IBK786385 ILG786385 IVC786385 JEY786385 JOU786385 JYQ786385 KIM786385 KSI786385 LCE786385 LMA786385 LVW786385 MFS786385 MPO786385 MZK786385 NJG786385 NTC786385 OCY786385 OMU786385 OWQ786385 PGM786385 PQI786385 QAE786385 QKA786385 QTW786385 RDS786385 RNO786385 RXK786385 SHG786385 SRC786385 TAY786385 TKU786385 TUQ786385 UEM786385 UOI786385 UYE786385 VIA786385 VRW786385 WBS786385 WLO786385 WVK786385 C851921 IY851921 SU851921 ACQ851921 AMM851921 AWI851921 BGE851921 BQA851921 BZW851921 CJS851921 CTO851921 DDK851921 DNG851921 DXC851921 EGY851921 EQU851921 FAQ851921 FKM851921 FUI851921 GEE851921 GOA851921 GXW851921 HHS851921 HRO851921 IBK851921 ILG851921 IVC851921 JEY851921 JOU851921 JYQ851921 KIM851921 KSI851921 LCE851921 LMA851921 LVW851921 MFS851921 MPO851921 MZK851921 NJG851921 NTC851921 OCY851921 OMU851921 OWQ851921 PGM851921 PQI851921 QAE851921 QKA851921 QTW851921 RDS851921 RNO851921 RXK851921 SHG851921 SRC851921 TAY851921 TKU851921 TUQ851921 UEM851921 UOI851921 UYE851921 VIA851921 VRW851921 WBS851921 WLO851921 WVK851921 C917457 IY917457 SU917457 ACQ917457 AMM917457 AWI917457 BGE917457 BQA917457 BZW917457 CJS917457 CTO917457 DDK917457 DNG917457 DXC917457 EGY917457 EQU917457 FAQ917457 FKM917457 FUI917457 GEE917457 GOA917457 GXW917457 HHS917457 HRO917457 IBK917457 ILG917457 IVC917457 JEY917457 JOU917457 JYQ917457 KIM917457 KSI917457 LCE917457 LMA917457 LVW917457 MFS917457 MPO917457 MZK917457 NJG917457 NTC917457 OCY917457 OMU917457 OWQ917457 PGM917457 PQI917457 QAE917457 QKA917457 QTW917457 RDS917457 RNO917457 RXK917457 SHG917457 SRC917457 TAY917457 TKU917457 TUQ917457 UEM917457 UOI917457 UYE917457 VIA917457 VRW917457 WBS917457 WLO917457 WVK917457 C982993 IY982993 SU982993 ACQ982993 AMM982993 AWI982993 BGE982993 BQA982993 BZW982993 CJS982993 CTO982993 DDK982993 DNG982993 DXC982993 EGY982993 EQU982993 FAQ982993 FKM982993 FUI982993 GEE982993 GOA982993 GXW982993 HHS982993 HRO982993 IBK982993 ILG982993 IVC982993 JEY982993 JOU982993 JYQ982993 KIM982993 KSI982993 LCE982993 LMA982993 LVW982993 MFS982993 MPO982993 MZK982993 NJG982993 NTC982993 OCY982993 OMU982993 OWQ982993 PGM982993 PQI982993 QAE982993 QKA982993 QTW982993 RDS982993 RNO982993 RXK982993 SHG982993 SRC982993 TAY982993 TKU982993 TUQ982993 UEM982993 UOI982993 UYE982993 VIA982993 VRW982993 WBS982993 WLO982993 WVK982993 C25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C65491 IY65491 SU65491 ACQ65491 AMM65491 AWI65491 BGE65491 BQA65491 BZW65491 CJS65491 CTO65491 DDK65491 DNG65491 DXC65491 EGY65491 EQU65491 FAQ65491 FKM65491 FUI65491 GEE65491 GOA65491 GXW65491 HHS65491 HRO65491 IBK65491 ILG65491 IVC65491 JEY65491 JOU65491 JYQ65491 KIM65491 KSI65491 LCE65491 LMA65491 LVW65491 MFS65491 MPO65491 MZK65491 NJG65491 NTC65491 OCY65491 OMU65491 OWQ65491 PGM65491 PQI65491 QAE65491 QKA65491 QTW65491 RDS65491 RNO65491 RXK65491 SHG65491 SRC65491 TAY65491 TKU65491 TUQ65491 UEM65491 UOI65491 UYE65491 VIA65491 VRW65491 WBS65491 WLO65491 WVK65491 C131027 IY131027 SU131027 ACQ131027 AMM131027 AWI131027 BGE131027 BQA131027 BZW131027 CJS131027 CTO131027 DDK131027 DNG131027 DXC131027 EGY131027 EQU131027 FAQ131027 FKM131027 FUI131027 GEE131027 GOA131027 GXW131027 HHS131027 HRO131027 IBK131027 ILG131027 IVC131027 JEY131027 JOU131027 JYQ131027 KIM131027 KSI131027 LCE131027 LMA131027 LVW131027 MFS131027 MPO131027 MZK131027 NJG131027 NTC131027 OCY131027 OMU131027 OWQ131027 PGM131027 PQI131027 QAE131027 QKA131027 QTW131027 RDS131027 RNO131027 RXK131027 SHG131027 SRC131027 TAY131027 TKU131027 TUQ131027 UEM131027 UOI131027 UYE131027 VIA131027 VRW131027 WBS131027 WLO131027 WVK131027 C196563 IY196563 SU196563 ACQ196563 AMM196563 AWI196563 BGE196563 BQA196563 BZW196563 CJS196563 CTO196563 DDK196563 DNG196563 DXC196563 EGY196563 EQU196563 FAQ196563 FKM196563 FUI196563 GEE196563 GOA196563 GXW196563 HHS196563 HRO196563 IBK196563 ILG196563 IVC196563 JEY196563 JOU196563 JYQ196563 KIM196563 KSI196563 LCE196563 LMA196563 LVW196563 MFS196563 MPO196563 MZK196563 NJG196563 NTC196563 OCY196563 OMU196563 OWQ196563 PGM196563 PQI196563 QAE196563 QKA196563 QTW196563 RDS196563 RNO196563 RXK196563 SHG196563 SRC196563 TAY196563 TKU196563 TUQ196563 UEM196563 UOI196563 UYE196563 VIA196563 VRW196563 WBS196563 WLO196563 WVK196563 C262099 IY262099 SU262099 ACQ262099 AMM262099 AWI262099 BGE262099 BQA262099 BZW262099 CJS262099 CTO262099 DDK262099 DNG262099 DXC262099 EGY262099 EQU262099 FAQ262099 FKM262099 FUI262099 GEE262099 GOA262099 GXW262099 HHS262099 HRO262099 IBK262099 ILG262099 IVC262099 JEY262099 JOU262099 JYQ262099 KIM262099 KSI262099 LCE262099 LMA262099 LVW262099 MFS262099 MPO262099 MZK262099 NJG262099 NTC262099 OCY262099 OMU262099 OWQ262099 PGM262099 PQI262099 QAE262099 QKA262099 QTW262099 RDS262099 RNO262099 RXK262099 SHG262099 SRC262099 TAY262099 TKU262099 TUQ262099 UEM262099 UOI262099 UYE262099 VIA262099 VRW262099 WBS262099 WLO262099 WVK262099 C327635 IY327635 SU327635 ACQ327635 AMM327635 AWI327635 BGE327635 BQA327635 BZW327635 CJS327635 CTO327635 DDK327635 DNG327635 DXC327635 EGY327635 EQU327635 FAQ327635 FKM327635 FUI327635 GEE327635 GOA327635 GXW327635 HHS327635 HRO327635 IBK327635 ILG327635 IVC327635 JEY327635 JOU327635 JYQ327635 KIM327635 KSI327635 LCE327635 LMA327635 LVW327635 MFS327635 MPO327635 MZK327635 NJG327635 NTC327635 OCY327635 OMU327635 OWQ327635 PGM327635 PQI327635 QAE327635 QKA327635 QTW327635 RDS327635 RNO327635 RXK327635 SHG327635 SRC327635 TAY327635 TKU327635 TUQ327635 UEM327635 UOI327635 UYE327635 VIA327635 VRW327635 WBS327635 WLO327635 WVK327635 C393171 IY393171 SU393171 ACQ393171 AMM393171 AWI393171 BGE393171 BQA393171 BZW393171 CJS393171 CTO393171 DDK393171 DNG393171 DXC393171 EGY393171 EQU393171 FAQ393171 FKM393171 FUI393171 GEE393171 GOA393171 GXW393171 HHS393171 HRO393171 IBK393171 ILG393171 IVC393171 JEY393171 JOU393171 JYQ393171 KIM393171 KSI393171 LCE393171 LMA393171 LVW393171 MFS393171 MPO393171 MZK393171 NJG393171 NTC393171 OCY393171 OMU393171 OWQ393171 PGM393171 PQI393171 QAE393171 QKA393171 QTW393171 RDS393171 RNO393171 RXK393171 SHG393171 SRC393171 TAY393171 TKU393171 TUQ393171 UEM393171 UOI393171 UYE393171 VIA393171 VRW393171 WBS393171 WLO393171 WVK393171 C458707 IY458707 SU458707 ACQ458707 AMM458707 AWI458707 BGE458707 BQA458707 BZW458707 CJS458707 CTO458707 DDK458707 DNG458707 DXC458707 EGY458707 EQU458707 FAQ458707 FKM458707 FUI458707 GEE458707 GOA458707 GXW458707 HHS458707 HRO458707 IBK458707 ILG458707 IVC458707 JEY458707 JOU458707 JYQ458707 KIM458707 KSI458707 LCE458707 LMA458707 LVW458707 MFS458707 MPO458707 MZK458707 NJG458707 NTC458707 OCY458707 OMU458707 OWQ458707 PGM458707 PQI458707 QAE458707 QKA458707 QTW458707 RDS458707 RNO458707 RXK458707 SHG458707 SRC458707 TAY458707 TKU458707 TUQ458707 UEM458707 UOI458707 UYE458707 VIA458707 VRW458707 WBS458707 WLO458707 WVK458707 C524243 IY524243 SU524243 ACQ524243 AMM524243 AWI524243 BGE524243 BQA524243 BZW524243 CJS524243 CTO524243 DDK524243 DNG524243 DXC524243 EGY524243 EQU524243 FAQ524243 FKM524243 FUI524243 GEE524243 GOA524243 GXW524243 HHS524243 HRO524243 IBK524243 ILG524243 IVC524243 JEY524243 JOU524243 JYQ524243 KIM524243 KSI524243 LCE524243 LMA524243 LVW524243 MFS524243 MPO524243 MZK524243 NJG524243 NTC524243 OCY524243 OMU524243 OWQ524243 PGM524243 PQI524243 QAE524243 QKA524243 QTW524243 RDS524243 RNO524243 RXK524243 SHG524243 SRC524243 TAY524243 TKU524243 TUQ524243 UEM524243 UOI524243 UYE524243 VIA524243 VRW524243 WBS524243 WLO524243 WVK524243 C589779 IY589779 SU589779 ACQ589779 AMM589779 AWI589779 BGE589779 BQA589779 BZW589779 CJS589779 CTO589779 DDK589779 DNG589779 DXC589779 EGY589779 EQU589779 FAQ589779 FKM589779 FUI589779 GEE589779 GOA589779 GXW589779 HHS589779 HRO589779 IBK589779 ILG589779 IVC589779 JEY589779 JOU589779 JYQ589779 KIM589779 KSI589779 LCE589779 LMA589779 LVW589779 MFS589779 MPO589779 MZK589779 NJG589779 NTC589779 OCY589779 OMU589779 OWQ589779 PGM589779 PQI589779 QAE589779 QKA589779 QTW589779 RDS589779 RNO589779 RXK589779 SHG589779 SRC589779 TAY589779 TKU589779 TUQ589779 UEM589779 UOI589779 UYE589779 VIA589779 VRW589779 WBS589779 WLO589779 WVK589779 C655315 IY655315 SU655315 ACQ655315 AMM655315 AWI655315 BGE655315 BQA655315 BZW655315 CJS655315 CTO655315 DDK655315 DNG655315 DXC655315 EGY655315 EQU655315 FAQ655315 FKM655315 FUI655315 GEE655315 GOA655315 GXW655315 HHS655315 HRO655315 IBK655315 ILG655315 IVC655315 JEY655315 JOU655315 JYQ655315 KIM655315 KSI655315 LCE655315 LMA655315 LVW655315 MFS655315 MPO655315 MZK655315 NJG655315 NTC655315 OCY655315 OMU655315 OWQ655315 PGM655315 PQI655315 QAE655315 QKA655315 QTW655315 RDS655315 RNO655315 RXK655315 SHG655315 SRC655315 TAY655315 TKU655315 TUQ655315 UEM655315 UOI655315 UYE655315 VIA655315 VRW655315 WBS655315 WLO655315 WVK655315 C720851 IY720851 SU720851 ACQ720851 AMM720851 AWI720851 BGE720851 BQA720851 BZW720851 CJS720851 CTO720851 DDK720851 DNG720851 DXC720851 EGY720851 EQU720851 FAQ720851 FKM720851 FUI720851 GEE720851 GOA720851 GXW720851 HHS720851 HRO720851 IBK720851 ILG720851 IVC720851 JEY720851 JOU720851 JYQ720851 KIM720851 KSI720851 LCE720851 LMA720851 LVW720851 MFS720851 MPO720851 MZK720851 NJG720851 NTC720851 OCY720851 OMU720851 OWQ720851 PGM720851 PQI720851 QAE720851 QKA720851 QTW720851 RDS720851 RNO720851 RXK720851 SHG720851 SRC720851 TAY720851 TKU720851 TUQ720851 UEM720851 UOI720851 UYE720851 VIA720851 VRW720851 WBS720851 WLO720851 WVK720851 C786387 IY786387 SU786387 ACQ786387 AMM786387 AWI786387 BGE786387 BQA786387 BZW786387 CJS786387 CTO786387 DDK786387 DNG786387 DXC786387 EGY786387 EQU786387 FAQ786387 FKM786387 FUI786387 GEE786387 GOA786387 GXW786387 HHS786387 HRO786387 IBK786387 ILG786387 IVC786387 JEY786387 JOU786387 JYQ786387 KIM786387 KSI786387 LCE786387 LMA786387 LVW786387 MFS786387 MPO786387 MZK786387 NJG786387 NTC786387 OCY786387 OMU786387 OWQ786387 PGM786387 PQI786387 QAE786387 QKA786387 QTW786387 RDS786387 RNO786387 RXK786387 SHG786387 SRC786387 TAY786387 TKU786387 TUQ786387 UEM786387 UOI786387 UYE786387 VIA786387 VRW786387 WBS786387 WLO786387 WVK786387 C851923 IY851923 SU851923 ACQ851923 AMM851923 AWI851923 BGE851923 BQA851923 BZW851923 CJS851923 CTO851923 DDK851923 DNG851923 DXC851923 EGY851923 EQU851923 FAQ851923 FKM851923 FUI851923 GEE851923 GOA851923 GXW851923 HHS851923 HRO851923 IBK851923 ILG851923 IVC851923 JEY851923 JOU851923 JYQ851923 KIM851923 KSI851923 LCE851923 LMA851923 LVW851923 MFS851923 MPO851923 MZK851923 NJG851923 NTC851923 OCY851923 OMU851923 OWQ851923 PGM851923 PQI851923 QAE851923 QKA851923 QTW851923 RDS851923 RNO851923 RXK851923 SHG851923 SRC851923 TAY851923 TKU851923 TUQ851923 UEM851923 UOI851923 UYE851923 VIA851923 VRW851923 WBS851923 WLO851923 WVK851923 C917459 IY917459 SU917459 ACQ917459 AMM917459 AWI917459 BGE917459 BQA917459 BZW917459 CJS917459 CTO917459 DDK917459 DNG917459 DXC917459 EGY917459 EQU917459 FAQ917459 FKM917459 FUI917459 GEE917459 GOA917459 GXW917459 HHS917459 HRO917459 IBK917459 ILG917459 IVC917459 JEY917459 JOU917459 JYQ917459 KIM917459 KSI917459 LCE917459 LMA917459 LVW917459 MFS917459 MPO917459 MZK917459 NJG917459 NTC917459 OCY917459 OMU917459 OWQ917459 PGM917459 PQI917459 QAE917459 QKA917459 QTW917459 RDS917459 RNO917459 RXK917459 SHG917459 SRC917459 TAY917459 TKU917459 TUQ917459 UEM917459 UOI917459 UYE917459 VIA917459 VRW917459 WBS917459 WLO917459 WVK917459 C982995 IY982995 SU982995 ACQ982995 AMM982995 AWI982995 BGE982995 BQA982995 BZW982995 CJS982995 CTO982995 DDK982995 DNG982995 DXC982995 EGY982995 EQU982995 FAQ982995 FKM982995 FUI982995 GEE982995 GOA982995 GXW982995 HHS982995 HRO982995 IBK982995 ILG982995 IVC982995 JEY982995 JOU982995 JYQ982995 KIM982995 KSI982995 LCE982995 LMA982995 LVW982995 MFS982995 MPO982995 MZK982995 NJG982995 NTC982995 OCY982995 OMU982995 OWQ982995 PGM982995 PQI982995 QAE982995 QKA982995 QTW982995 RDS982995 RNO982995 RXK982995 SHG982995 SRC982995 TAY982995 TKU982995 TUQ982995 UEM982995 UOI982995 UYE982995 VIA982995 VRW982995 WBS982995 WLO982995 WVK982995 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K65477 JG65477 TC65477 ACY65477 AMU65477 AWQ65477 BGM65477 BQI65477 CAE65477 CKA65477 CTW65477 DDS65477 DNO65477 DXK65477 EHG65477 ERC65477 FAY65477 FKU65477 FUQ65477 GEM65477 GOI65477 GYE65477 HIA65477 HRW65477 IBS65477 ILO65477 IVK65477 JFG65477 JPC65477 JYY65477 KIU65477 KSQ65477 LCM65477 LMI65477 LWE65477 MGA65477 MPW65477 MZS65477 NJO65477 NTK65477 ODG65477 ONC65477 OWY65477 PGU65477 PQQ65477 QAM65477 QKI65477 QUE65477 REA65477 RNW65477 RXS65477 SHO65477 SRK65477 TBG65477 TLC65477 TUY65477 UEU65477 UOQ65477 UYM65477 VII65477 VSE65477 WCA65477 WLW65477 WVS65477 K131013 JG131013 TC131013 ACY131013 AMU131013 AWQ131013 BGM131013 BQI131013 CAE131013 CKA131013 CTW131013 DDS131013 DNO131013 DXK131013 EHG131013 ERC131013 FAY131013 FKU131013 FUQ131013 GEM131013 GOI131013 GYE131013 HIA131013 HRW131013 IBS131013 ILO131013 IVK131013 JFG131013 JPC131013 JYY131013 KIU131013 KSQ131013 LCM131013 LMI131013 LWE131013 MGA131013 MPW131013 MZS131013 NJO131013 NTK131013 ODG131013 ONC131013 OWY131013 PGU131013 PQQ131013 QAM131013 QKI131013 QUE131013 REA131013 RNW131013 RXS131013 SHO131013 SRK131013 TBG131013 TLC131013 TUY131013 UEU131013 UOQ131013 UYM131013 VII131013 VSE131013 WCA131013 WLW131013 WVS131013 K196549 JG196549 TC196549 ACY196549 AMU196549 AWQ196549 BGM196549 BQI196549 CAE196549 CKA196549 CTW196549 DDS196549 DNO196549 DXK196549 EHG196549 ERC196549 FAY196549 FKU196549 FUQ196549 GEM196549 GOI196549 GYE196549 HIA196549 HRW196549 IBS196549 ILO196549 IVK196549 JFG196549 JPC196549 JYY196549 KIU196549 KSQ196549 LCM196549 LMI196549 LWE196549 MGA196549 MPW196549 MZS196549 NJO196549 NTK196549 ODG196549 ONC196549 OWY196549 PGU196549 PQQ196549 QAM196549 QKI196549 QUE196549 REA196549 RNW196549 RXS196549 SHO196549 SRK196549 TBG196549 TLC196549 TUY196549 UEU196549 UOQ196549 UYM196549 VII196549 VSE196549 WCA196549 WLW196549 WVS196549 K262085 JG262085 TC262085 ACY262085 AMU262085 AWQ262085 BGM262085 BQI262085 CAE262085 CKA262085 CTW262085 DDS262085 DNO262085 DXK262085 EHG262085 ERC262085 FAY262085 FKU262085 FUQ262085 GEM262085 GOI262085 GYE262085 HIA262085 HRW262085 IBS262085 ILO262085 IVK262085 JFG262085 JPC262085 JYY262085 KIU262085 KSQ262085 LCM262085 LMI262085 LWE262085 MGA262085 MPW262085 MZS262085 NJO262085 NTK262085 ODG262085 ONC262085 OWY262085 PGU262085 PQQ262085 QAM262085 QKI262085 QUE262085 REA262085 RNW262085 RXS262085 SHO262085 SRK262085 TBG262085 TLC262085 TUY262085 UEU262085 UOQ262085 UYM262085 VII262085 VSE262085 WCA262085 WLW262085 WVS262085 K327621 JG327621 TC327621 ACY327621 AMU327621 AWQ327621 BGM327621 BQI327621 CAE327621 CKA327621 CTW327621 DDS327621 DNO327621 DXK327621 EHG327621 ERC327621 FAY327621 FKU327621 FUQ327621 GEM327621 GOI327621 GYE327621 HIA327621 HRW327621 IBS327621 ILO327621 IVK327621 JFG327621 JPC327621 JYY327621 KIU327621 KSQ327621 LCM327621 LMI327621 LWE327621 MGA327621 MPW327621 MZS327621 NJO327621 NTK327621 ODG327621 ONC327621 OWY327621 PGU327621 PQQ327621 QAM327621 QKI327621 QUE327621 REA327621 RNW327621 RXS327621 SHO327621 SRK327621 TBG327621 TLC327621 TUY327621 UEU327621 UOQ327621 UYM327621 VII327621 VSE327621 WCA327621 WLW327621 WVS327621 K393157 JG393157 TC393157 ACY393157 AMU393157 AWQ393157 BGM393157 BQI393157 CAE393157 CKA393157 CTW393157 DDS393157 DNO393157 DXK393157 EHG393157 ERC393157 FAY393157 FKU393157 FUQ393157 GEM393157 GOI393157 GYE393157 HIA393157 HRW393157 IBS393157 ILO393157 IVK393157 JFG393157 JPC393157 JYY393157 KIU393157 KSQ393157 LCM393157 LMI393157 LWE393157 MGA393157 MPW393157 MZS393157 NJO393157 NTK393157 ODG393157 ONC393157 OWY393157 PGU393157 PQQ393157 QAM393157 QKI393157 QUE393157 REA393157 RNW393157 RXS393157 SHO393157 SRK393157 TBG393157 TLC393157 TUY393157 UEU393157 UOQ393157 UYM393157 VII393157 VSE393157 WCA393157 WLW393157 WVS393157 K458693 JG458693 TC458693 ACY458693 AMU458693 AWQ458693 BGM458693 BQI458693 CAE458693 CKA458693 CTW458693 DDS458693 DNO458693 DXK458693 EHG458693 ERC458693 FAY458693 FKU458693 FUQ458693 GEM458693 GOI458693 GYE458693 HIA458693 HRW458693 IBS458693 ILO458693 IVK458693 JFG458693 JPC458693 JYY458693 KIU458693 KSQ458693 LCM458693 LMI458693 LWE458693 MGA458693 MPW458693 MZS458693 NJO458693 NTK458693 ODG458693 ONC458693 OWY458693 PGU458693 PQQ458693 QAM458693 QKI458693 QUE458693 REA458693 RNW458693 RXS458693 SHO458693 SRK458693 TBG458693 TLC458693 TUY458693 UEU458693 UOQ458693 UYM458693 VII458693 VSE458693 WCA458693 WLW458693 WVS458693 K524229 JG524229 TC524229 ACY524229 AMU524229 AWQ524229 BGM524229 BQI524229 CAE524229 CKA524229 CTW524229 DDS524229 DNO524229 DXK524229 EHG524229 ERC524229 FAY524229 FKU524229 FUQ524229 GEM524229 GOI524229 GYE524229 HIA524229 HRW524229 IBS524229 ILO524229 IVK524229 JFG524229 JPC524229 JYY524229 KIU524229 KSQ524229 LCM524229 LMI524229 LWE524229 MGA524229 MPW524229 MZS524229 NJO524229 NTK524229 ODG524229 ONC524229 OWY524229 PGU524229 PQQ524229 QAM524229 QKI524229 QUE524229 REA524229 RNW524229 RXS524229 SHO524229 SRK524229 TBG524229 TLC524229 TUY524229 UEU524229 UOQ524229 UYM524229 VII524229 VSE524229 WCA524229 WLW524229 WVS524229 K589765 JG589765 TC589765 ACY589765 AMU589765 AWQ589765 BGM589765 BQI589765 CAE589765 CKA589765 CTW589765 DDS589765 DNO589765 DXK589765 EHG589765 ERC589765 FAY589765 FKU589765 FUQ589765 GEM589765 GOI589765 GYE589765 HIA589765 HRW589765 IBS589765 ILO589765 IVK589765 JFG589765 JPC589765 JYY589765 KIU589765 KSQ589765 LCM589765 LMI589765 LWE589765 MGA589765 MPW589765 MZS589765 NJO589765 NTK589765 ODG589765 ONC589765 OWY589765 PGU589765 PQQ589765 QAM589765 QKI589765 QUE589765 REA589765 RNW589765 RXS589765 SHO589765 SRK589765 TBG589765 TLC589765 TUY589765 UEU589765 UOQ589765 UYM589765 VII589765 VSE589765 WCA589765 WLW589765 WVS589765 K655301 JG655301 TC655301 ACY655301 AMU655301 AWQ655301 BGM655301 BQI655301 CAE655301 CKA655301 CTW655301 DDS655301 DNO655301 DXK655301 EHG655301 ERC655301 FAY655301 FKU655301 FUQ655301 GEM655301 GOI655301 GYE655301 HIA655301 HRW655301 IBS655301 ILO655301 IVK655301 JFG655301 JPC655301 JYY655301 KIU655301 KSQ655301 LCM655301 LMI655301 LWE655301 MGA655301 MPW655301 MZS655301 NJO655301 NTK655301 ODG655301 ONC655301 OWY655301 PGU655301 PQQ655301 QAM655301 QKI655301 QUE655301 REA655301 RNW655301 RXS655301 SHO655301 SRK655301 TBG655301 TLC655301 TUY655301 UEU655301 UOQ655301 UYM655301 VII655301 VSE655301 WCA655301 WLW655301 WVS655301 K720837 JG720837 TC720837 ACY720837 AMU720837 AWQ720837 BGM720837 BQI720837 CAE720837 CKA720837 CTW720837 DDS720837 DNO720837 DXK720837 EHG720837 ERC720837 FAY720837 FKU720837 FUQ720837 GEM720837 GOI720837 GYE720837 HIA720837 HRW720837 IBS720837 ILO720837 IVK720837 JFG720837 JPC720837 JYY720837 KIU720837 KSQ720837 LCM720837 LMI720837 LWE720837 MGA720837 MPW720837 MZS720837 NJO720837 NTK720837 ODG720837 ONC720837 OWY720837 PGU720837 PQQ720837 QAM720837 QKI720837 QUE720837 REA720837 RNW720837 RXS720837 SHO720837 SRK720837 TBG720837 TLC720837 TUY720837 UEU720837 UOQ720837 UYM720837 VII720837 VSE720837 WCA720837 WLW720837 WVS720837 K786373 JG786373 TC786373 ACY786373 AMU786373 AWQ786373 BGM786373 BQI786373 CAE786373 CKA786373 CTW786373 DDS786373 DNO786373 DXK786373 EHG786373 ERC786373 FAY786373 FKU786373 FUQ786373 GEM786373 GOI786373 GYE786373 HIA786373 HRW786373 IBS786373 ILO786373 IVK786373 JFG786373 JPC786373 JYY786373 KIU786373 KSQ786373 LCM786373 LMI786373 LWE786373 MGA786373 MPW786373 MZS786373 NJO786373 NTK786373 ODG786373 ONC786373 OWY786373 PGU786373 PQQ786373 QAM786373 QKI786373 QUE786373 REA786373 RNW786373 RXS786373 SHO786373 SRK786373 TBG786373 TLC786373 TUY786373 UEU786373 UOQ786373 UYM786373 VII786373 VSE786373 WCA786373 WLW786373 WVS786373 K851909 JG851909 TC851909 ACY851909 AMU851909 AWQ851909 BGM851909 BQI851909 CAE851909 CKA851909 CTW851909 DDS851909 DNO851909 DXK851909 EHG851909 ERC851909 FAY851909 FKU851909 FUQ851909 GEM851909 GOI851909 GYE851909 HIA851909 HRW851909 IBS851909 ILO851909 IVK851909 JFG851909 JPC851909 JYY851909 KIU851909 KSQ851909 LCM851909 LMI851909 LWE851909 MGA851909 MPW851909 MZS851909 NJO851909 NTK851909 ODG851909 ONC851909 OWY851909 PGU851909 PQQ851909 QAM851909 QKI851909 QUE851909 REA851909 RNW851909 RXS851909 SHO851909 SRK851909 TBG851909 TLC851909 TUY851909 UEU851909 UOQ851909 UYM851909 VII851909 VSE851909 WCA851909 WLW851909 WVS851909 K917445 JG917445 TC917445 ACY917445 AMU917445 AWQ917445 BGM917445 BQI917445 CAE917445 CKA917445 CTW917445 DDS917445 DNO917445 DXK917445 EHG917445 ERC917445 FAY917445 FKU917445 FUQ917445 GEM917445 GOI917445 GYE917445 HIA917445 HRW917445 IBS917445 ILO917445 IVK917445 JFG917445 JPC917445 JYY917445 KIU917445 KSQ917445 LCM917445 LMI917445 LWE917445 MGA917445 MPW917445 MZS917445 NJO917445 NTK917445 ODG917445 ONC917445 OWY917445 PGU917445 PQQ917445 QAM917445 QKI917445 QUE917445 REA917445 RNW917445 RXS917445 SHO917445 SRK917445 TBG917445 TLC917445 TUY917445 UEU917445 UOQ917445 UYM917445 VII917445 VSE917445 WCA917445 WLW917445 WVS917445 K982981 JG982981 TC982981 ACY982981 AMU982981 AWQ982981 BGM982981 BQI982981 CAE982981 CKA982981 CTW982981 DDS982981 DNO982981 DXK982981 EHG982981 ERC982981 FAY982981 FKU982981 FUQ982981 GEM982981 GOI982981 GYE982981 HIA982981 HRW982981 IBS982981 ILO982981 IVK982981 JFG982981 JPC982981 JYY982981 KIU982981 KSQ982981 LCM982981 LMI982981 LWE982981 MGA982981 MPW982981 MZS982981 NJO982981 NTK982981 ODG982981 ONC982981 OWY982981 PGU982981 PQQ982981 QAM982981 QKI982981 QUE982981 REA982981 RNW982981 RXS982981 SHO982981 SRK982981 TBG982981 TLC982981 TUY982981 UEU982981 UOQ982981 UYM982981 VII982981 VSE982981 WCA982981 WLW982981 WVS982981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K65479 JG65479 TC65479 ACY65479 AMU65479 AWQ65479 BGM65479 BQI65479 CAE65479 CKA65479 CTW65479 DDS65479 DNO65479 DXK65479 EHG65479 ERC65479 FAY65479 FKU65479 FUQ65479 GEM65479 GOI65479 GYE65479 HIA65479 HRW65479 IBS65479 ILO65479 IVK65479 JFG65479 JPC65479 JYY65479 KIU65479 KSQ65479 LCM65479 LMI65479 LWE65479 MGA65479 MPW65479 MZS65479 NJO65479 NTK65479 ODG65479 ONC65479 OWY65479 PGU65479 PQQ65479 QAM65479 QKI65479 QUE65479 REA65479 RNW65479 RXS65479 SHO65479 SRK65479 TBG65479 TLC65479 TUY65479 UEU65479 UOQ65479 UYM65479 VII65479 VSE65479 WCA65479 WLW65479 WVS65479 K131015 JG131015 TC131015 ACY131015 AMU131015 AWQ131015 BGM131015 BQI131015 CAE131015 CKA131015 CTW131015 DDS131015 DNO131015 DXK131015 EHG131015 ERC131015 FAY131015 FKU131015 FUQ131015 GEM131015 GOI131015 GYE131015 HIA131015 HRW131015 IBS131015 ILO131015 IVK131015 JFG131015 JPC131015 JYY131015 KIU131015 KSQ131015 LCM131015 LMI131015 LWE131015 MGA131015 MPW131015 MZS131015 NJO131015 NTK131015 ODG131015 ONC131015 OWY131015 PGU131015 PQQ131015 QAM131015 QKI131015 QUE131015 REA131015 RNW131015 RXS131015 SHO131015 SRK131015 TBG131015 TLC131015 TUY131015 UEU131015 UOQ131015 UYM131015 VII131015 VSE131015 WCA131015 WLW131015 WVS131015 K196551 JG196551 TC196551 ACY196551 AMU196551 AWQ196551 BGM196551 BQI196551 CAE196551 CKA196551 CTW196551 DDS196551 DNO196551 DXK196551 EHG196551 ERC196551 FAY196551 FKU196551 FUQ196551 GEM196551 GOI196551 GYE196551 HIA196551 HRW196551 IBS196551 ILO196551 IVK196551 JFG196551 JPC196551 JYY196551 KIU196551 KSQ196551 LCM196551 LMI196551 LWE196551 MGA196551 MPW196551 MZS196551 NJO196551 NTK196551 ODG196551 ONC196551 OWY196551 PGU196551 PQQ196551 QAM196551 QKI196551 QUE196551 REA196551 RNW196551 RXS196551 SHO196551 SRK196551 TBG196551 TLC196551 TUY196551 UEU196551 UOQ196551 UYM196551 VII196551 VSE196551 WCA196551 WLW196551 WVS196551 K262087 JG262087 TC262087 ACY262087 AMU262087 AWQ262087 BGM262087 BQI262087 CAE262087 CKA262087 CTW262087 DDS262087 DNO262087 DXK262087 EHG262087 ERC262087 FAY262087 FKU262087 FUQ262087 GEM262087 GOI262087 GYE262087 HIA262087 HRW262087 IBS262087 ILO262087 IVK262087 JFG262087 JPC262087 JYY262087 KIU262087 KSQ262087 LCM262087 LMI262087 LWE262087 MGA262087 MPW262087 MZS262087 NJO262087 NTK262087 ODG262087 ONC262087 OWY262087 PGU262087 PQQ262087 QAM262087 QKI262087 QUE262087 REA262087 RNW262087 RXS262087 SHO262087 SRK262087 TBG262087 TLC262087 TUY262087 UEU262087 UOQ262087 UYM262087 VII262087 VSE262087 WCA262087 WLW262087 WVS262087 K327623 JG327623 TC327623 ACY327623 AMU327623 AWQ327623 BGM327623 BQI327623 CAE327623 CKA327623 CTW327623 DDS327623 DNO327623 DXK327623 EHG327623 ERC327623 FAY327623 FKU327623 FUQ327623 GEM327623 GOI327623 GYE327623 HIA327623 HRW327623 IBS327623 ILO327623 IVK327623 JFG327623 JPC327623 JYY327623 KIU327623 KSQ327623 LCM327623 LMI327623 LWE327623 MGA327623 MPW327623 MZS327623 NJO327623 NTK327623 ODG327623 ONC327623 OWY327623 PGU327623 PQQ327623 QAM327623 QKI327623 QUE327623 REA327623 RNW327623 RXS327623 SHO327623 SRK327623 TBG327623 TLC327623 TUY327623 UEU327623 UOQ327623 UYM327623 VII327623 VSE327623 WCA327623 WLW327623 WVS327623 K393159 JG393159 TC393159 ACY393159 AMU393159 AWQ393159 BGM393159 BQI393159 CAE393159 CKA393159 CTW393159 DDS393159 DNO393159 DXK393159 EHG393159 ERC393159 FAY393159 FKU393159 FUQ393159 GEM393159 GOI393159 GYE393159 HIA393159 HRW393159 IBS393159 ILO393159 IVK393159 JFG393159 JPC393159 JYY393159 KIU393159 KSQ393159 LCM393159 LMI393159 LWE393159 MGA393159 MPW393159 MZS393159 NJO393159 NTK393159 ODG393159 ONC393159 OWY393159 PGU393159 PQQ393159 QAM393159 QKI393159 QUE393159 REA393159 RNW393159 RXS393159 SHO393159 SRK393159 TBG393159 TLC393159 TUY393159 UEU393159 UOQ393159 UYM393159 VII393159 VSE393159 WCA393159 WLW393159 WVS393159 K458695 JG458695 TC458695 ACY458695 AMU458695 AWQ458695 BGM458695 BQI458695 CAE458695 CKA458695 CTW458695 DDS458695 DNO458695 DXK458695 EHG458695 ERC458695 FAY458695 FKU458695 FUQ458695 GEM458695 GOI458695 GYE458695 HIA458695 HRW458695 IBS458695 ILO458695 IVK458695 JFG458695 JPC458695 JYY458695 KIU458695 KSQ458695 LCM458695 LMI458695 LWE458695 MGA458695 MPW458695 MZS458695 NJO458695 NTK458695 ODG458695 ONC458695 OWY458695 PGU458695 PQQ458695 QAM458695 QKI458695 QUE458695 REA458695 RNW458695 RXS458695 SHO458695 SRK458695 TBG458695 TLC458695 TUY458695 UEU458695 UOQ458695 UYM458695 VII458695 VSE458695 WCA458695 WLW458695 WVS458695 K524231 JG524231 TC524231 ACY524231 AMU524231 AWQ524231 BGM524231 BQI524231 CAE524231 CKA524231 CTW524231 DDS524231 DNO524231 DXK524231 EHG524231 ERC524231 FAY524231 FKU524231 FUQ524231 GEM524231 GOI524231 GYE524231 HIA524231 HRW524231 IBS524231 ILO524231 IVK524231 JFG524231 JPC524231 JYY524231 KIU524231 KSQ524231 LCM524231 LMI524231 LWE524231 MGA524231 MPW524231 MZS524231 NJO524231 NTK524231 ODG524231 ONC524231 OWY524231 PGU524231 PQQ524231 QAM524231 QKI524231 QUE524231 REA524231 RNW524231 RXS524231 SHO524231 SRK524231 TBG524231 TLC524231 TUY524231 UEU524231 UOQ524231 UYM524231 VII524231 VSE524231 WCA524231 WLW524231 WVS524231 K589767 JG589767 TC589767 ACY589767 AMU589767 AWQ589767 BGM589767 BQI589767 CAE589767 CKA589767 CTW589767 DDS589767 DNO589767 DXK589767 EHG589767 ERC589767 FAY589767 FKU589767 FUQ589767 GEM589767 GOI589767 GYE589767 HIA589767 HRW589767 IBS589767 ILO589767 IVK589767 JFG589767 JPC589767 JYY589767 KIU589767 KSQ589767 LCM589767 LMI589767 LWE589767 MGA589767 MPW589767 MZS589767 NJO589767 NTK589767 ODG589767 ONC589767 OWY589767 PGU589767 PQQ589767 QAM589767 QKI589767 QUE589767 REA589767 RNW589767 RXS589767 SHO589767 SRK589767 TBG589767 TLC589767 TUY589767 UEU589767 UOQ589767 UYM589767 VII589767 VSE589767 WCA589767 WLW589767 WVS589767 K655303 JG655303 TC655303 ACY655303 AMU655303 AWQ655303 BGM655303 BQI655303 CAE655303 CKA655303 CTW655303 DDS655303 DNO655303 DXK655303 EHG655303 ERC655303 FAY655303 FKU655303 FUQ655303 GEM655303 GOI655303 GYE655303 HIA655303 HRW655303 IBS655303 ILO655303 IVK655303 JFG655303 JPC655303 JYY655303 KIU655303 KSQ655303 LCM655303 LMI655303 LWE655303 MGA655303 MPW655303 MZS655303 NJO655303 NTK655303 ODG655303 ONC655303 OWY655303 PGU655303 PQQ655303 QAM655303 QKI655303 QUE655303 REA655303 RNW655303 RXS655303 SHO655303 SRK655303 TBG655303 TLC655303 TUY655303 UEU655303 UOQ655303 UYM655303 VII655303 VSE655303 WCA655303 WLW655303 WVS655303 K720839 JG720839 TC720839 ACY720839 AMU720839 AWQ720839 BGM720839 BQI720839 CAE720839 CKA720839 CTW720839 DDS720839 DNO720839 DXK720839 EHG720839 ERC720839 FAY720839 FKU720839 FUQ720839 GEM720839 GOI720839 GYE720839 HIA720839 HRW720839 IBS720839 ILO720839 IVK720839 JFG720839 JPC720839 JYY720839 KIU720839 KSQ720839 LCM720839 LMI720839 LWE720839 MGA720839 MPW720839 MZS720839 NJO720839 NTK720839 ODG720839 ONC720839 OWY720839 PGU720839 PQQ720839 QAM720839 QKI720839 QUE720839 REA720839 RNW720839 RXS720839 SHO720839 SRK720839 TBG720839 TLC720839 TUY720839 UEU720839 UOQ720839 UYM720839 VII720839 VSE720839 WCA720839 WLW720839 WVS720839 K786375 JG786375 TC786375 ACY786375 AMU786375 AWQ786375 BGM786375 BQI786375 CAE786375 CKA786375 CTW786375 DDS786375 DNO786375 DXK786375 EHG786375 ERC786375 FAY786375 FKU786375 FUQ786375 GEM786375 GOI786375 GYE786375 HIA786375 HRW786375 IBS786375 ILO786375 IVK786375 JFG786375 JPC786375 JYY786375 KIU786375 KSQ786375 LCM786375 LMI786375 LWE786375 MGA786375 MPW786375 MZS786375 NJO786375 NTK786375 ODG786375 ONC786375 OWY786375 PGU786375 PQQ786375 QAM786375 QKI786375 QUE786375 REA786375 RNW786375 RXS786375 SHO786375 SRK786375 TBG786375 TLC786375 TUY786375 UEU786375 UOQ786375 UYM786375 VII786375 VSE786375 WCA786375 WLW786375 WVS786375 K851911 JG851911 TC851911 ACY851911 AMU851911 AWQ851911 BGM851911 BQI851911 CAE851911 CKA851911 CTW851911 DDS851911 DNO851911 DXK851911 EHG851911 ERC851911 FAY851911 FKU851911 FUQ851911 GEM851911 GOI851911 GYE851911 HIA851911 HRW851911 IBS851911 ILO851911 IVK851911 JFG851911 JPC851911 JYY851911 KIU851911 KSQ851911 LCM851911 LMI851911 LWE851911 MGA851911 MPW851911 MZS851911 NJO851911 NTK851911 ODG851911 ONC851911 OWY851911 PGU851911 PQQ851911 QAM851911 QKI851911 QUE851911 REA851911 RNW851911 RXS851911 SHO851911 SRK851911 TBG851911 TLC851911 TUY851911 UEU851911 UOQ851911 UYM851911 VII851911 VSE851911 WCA851911 WLW851911 WVS851911 K917447 JG917447 TC917447 ACY917447 AMU917447 AWQ917447 BGM917447 BQI917447 CAE917447 CKA917447 CTW917447 DDS917447 DNO917447 DXK917447 EHG917447 ERC917447 FAY917447 FKU917447 FUQ917447 GEM917447 GOI917447 GYE917447 HIA917447 HRW917447 IBS917447 ILO917447 IVK917447 JFG917447 JPC917447 JYY917447 KIU917447 KSQ917447 LCM917447 LMI917447 LWE917447 MGA917447 MPW917447 MZS917447 NJO917447 NTK917447 ODG917447 ONC917447 OWY917447 PGU917447 PQQ917447 QAM917447 QKI917447 QUE917447 REA917447 RNW917447 RXS917447 SHO917447 SRK917447 TBG917447 TLC917447 TUY917447 UEU917447 UOQ917447 UYM917447 VII917447 VSE917447 WCA917447 WLW917447 WVS917447 K982983 JG982983 TC982983 ACY982983 AMU982983 AWQ982983 BGM982983 BQI982983 CAE982983 CKA982983 CTW982983 DDS982983 DNO982983 DXK982983 EHG982983 ERC982983 FAY982983 FKU982983 FUQ982983 GEM982983 GOI982983 GYE982983 HIA982983 HRW982983 IBS982983 ILO982983 IVK982983 JFG982983 JPC982983 JYY982983 KIU982983 KSQ982983 LCM982983 LMI982983 LWE982983 MGA982983 MPW982983 MZS982983 NJO982983 NTK982983 ODG982983 ONC982983 OWY982983 PGU982983 PQQ982983 QAM982983 QKI982983 QUE982983 REA982983 RNW982983 RXS982983 SHO982983 SRK982983 TBG982983 TLC982983 TUY982983 UEU982983 UOQ982983 UYM982983 VII982983 VSE982983 WCA982983 WLW982983 WVS982983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K65481 JG65481 TC65481 ACY65481 AMU65481 AWQ65481 BGM65481 BQI65481 CAE65481 CKA65481 CTW65481 DDS65481 DNO65481 DXK65481 EHG65481 ERC65481 FAY65481 FKU65481 FUQ65481 GEM65481 GOI65481 GYE65481 HIA65481 HRW65481 IBS65481 ILO65481 IVK65481 JFG65481 JPC65481 JYY65481 KIU65481 KSQ65481 LCM65481 LMI65481 LWE65481 MGA65481 MPW65481 MZS65481 NJO65481 NTK65481 ODG65481 ONC65481 OWY65481 PGU65481 PQQ65481 QAM65481 QKI65481 QUE65481 REA65481 RNW65481 RXS65481 SHO65481 SRK65481 TBG65481 TLC65481 TUY65481 UEU65481 UOQ65481 UYM65481 VII65481 VSE65481 WCA65481 WLW65481 WVS65481 K131017 JG131017 TC131017 ACY131017 AMU131017 AWQ131017 BGM131017 BQI131017 CAE131017 CKA131017 CTW131017 DDS131017 DNO131017 DXK131017 EHG131017 ERC131017 FAY131017 FKU131017 FUQ131017 GEM131017 GOI131017 GYE131017 HIA131017 HRW131017 IBS131017 ILO131017 IVK131017 JFG131017 JPC131017 JYY131017 KIU131017 KSQ131017 LCM131017 LMI131017 LWE131017 MGA131017 MPW131017 MZS131017 NJO131017 NTK131017 ODG131017 ONC131017 OWY131017 PGU131017 PQQ131017 QAM131017 QKI131017 QUE131017 REA131017 RNW131017 RXS131017 SHO131017 SRK131017 TBG131017 TLC131017 TUY131017 UEU131017 UOQ131017 UYM131017 VII131017 VSE131017 WCA131017 WLW131017 WVS131017 K196553 JG196553 TC196553 ACY196553 AMU196553 AWQ196553 BGM196553 BQI196553 CAE196553 CKA196553 CTW196553 DDS196553 DNO196553 DXK196553 EHG196553 ERC196553 FAY196553 FKU196553 FUQ196553 GEM196553 GOI196553 GYE196553 HIA196553 HRW196553 IBS196553 ILO196553 IVK196553 JFG196553 JPC196553 JYY196553 KIU196553 KSQ196553 LCM196553 LMI196553 LWE196553 MGA196553 MPW196553 MZS196553 NJO196553 NTK196553 ODG196553 ONC196553 OWY196553 PGU196553 PQQ196553 QAM196553 QKI196553 QUE196553 REA196553 RNW196553 RXS196553 SHO196553 SRK196553 TBG196553 TLC196553 TUY196553 UEU196553 UOQ196553 UYM196553 VII196553 VSE196553 WCA196553 WLW196553 WVS196553 K262089 JG262089 TC262089 ACY262089 AMU262089 AWQ262089 BGM262089 BQI262089 CAE262089 CKA262089 CTW262089 DDS262089 DNO262089 DXK262089 EHG262089 ERC262089 FAY262089 FKU262089 FUQ262089 GEM262089 GOI262089 GYE262089 HIA262089 HRW262089 IBS262089 ILO262089 IVK262089 JFG262089 JPC262089 JYY262089 KIU262089 KSQ262089 LCM262089 LMI262089 LWE262089 MGA262089 MPW262089 MZS262089 NJO262089 NTK262089 ODG262089 ONC262089 OWY262089 PGU262089 PQQ262089 QAM262089 QKI262089 QUE262089 REA262089 RNW262089 RXS262089 SHO262089 SRK262089 TBG262089 TLC262089 TUY262089 UEU262089 UOQ262089 UYM262089 VII262089 VSE262089 WCA262089 WLW262089 WVS262089 K327625 JG327625 TC327625 ACY327625 AMU327625 AWQ327625 BGM327625 BQI327625 CAE327625 CKA327625 CTW327625 DDS327625 DNO327625 DXK327625 EHG327625 ERC327625 FAY327625 FKU327625 FUQ327625 GEM327625 GOI327625 GYE327625 HIA327625 HRW327625 IBS327625 ILO327625 IVK327625 JFG327625 JPC327625 JYY327625 KIU327625 KSQ327625 LCM327625 LMI327625 LWE327625 MGA327625 MPW327625 MZS327625 NJO327625 NTK327625 ODG327625 ONC327625 OWY327625 PGU327625 PQQ327625 QAM327625 QKI327625 QUE327625 REA327625 RNW327625 RXS327625 SHO327625 SRK327625 TBG327625 TLC327625 TUY327625 UEU327625 UOQ327625 UYM327625 VII327625 VSE327625 WCA327625 WLW327625 WVS327625 K393161 JG393161 TC393161 ACY393161 AMU393161 AWQ393161 BGM393161 BQI393161 CAE393161 CKA393161 CTW393161 DDS393161 DNO393161 DXK393161 EHG393161 ERC393161 FAY393161 FKU393161 FUQ393161 GEM393161 GOI393161 GYE393161 HIA393161 HRW393161 IBS393161 ILO393161 IVK393161 JFG393161 JPC393161 JYY393161 KIU393161 KSQ393161 LCM393161 LMI393161 LWE393161 MGA393161 MPW393161 MZS393161 NJO393161 NTK393161 ODG393161 ONC393161 OWY393161 PGU393161 PQQ393161 QAM393161 QKI393161 QUE393161 REA393161 RNW393161 RXS393161 SHO393161 SRK393161 TBG393161 TLC393161 TUY393161 UEU393161 UOQ393161 UYM393161 VII393161 VSE393161 WCA393161 WLW393161 WVS393161 K458697 JG458697 TC458697 ACY458697 AMU458697 AWQ458697 BGM458697 BQI458697 CAE458697 CKA458697 CTW458697 DDS458697 DNO458697 DXK458697 EHG458697 ERC458697 FAY458697 FKU458697 FUQ458697 GEM458697 GOI458697 GYE458697 HIA458697 HRW458697 IBS458697 ILO458697 IVK458697 JFG458697 JPC458697 JYY458697 KIU458697 KSQ458697 LCM458697 LMI458697 LWE458697 MGA458697 MPW458697 MZS458697 NJO458697 NTK458697 ODG458697 ONC458697 OWY458697 PGU458697 PQQ458697 QAM458697 QKI458697 QUE458697 REA458697 RNW458697 RXS458697 SHO458697 SRK458697 TBG458697 TLC458697 TUY458697 UEU458697 UOQ458697 UYM458697 VII458697 VSE458697 WCA458697 WLW458697 WVS458697 K524233 JG524233 TC524233 ACY524233 AMU524233 AWQ524233 BGM524233 BQI524233 CAE524233 CKA524233 CTW524233 DDS524233 DNO524233 DXK524233 EHG524233 ERC524233 FAY524233 FKU524233 FUQ524233 GEM524233 GOI524233 GYE524233 HIA524233 HRW524233 IBS524233 ILO524233 IVK524233 JFG524233 JPC524233 JYY524233 KIU524233 KSQ524233 LCM524233 LMI524233 LWE524233 MGA524233 MPW524233 MZS524233 NJO524233 NTK524233 ODG524233 ONC524233 OWY524233 PGU524233 PQQ524233 QAM524233 QKI524233 QUE524233 REA524233 RNW524233 RXS524233 SHO524233 SRK524233 TBG524233 TLC524233 TUY524233 UEU524233 UOQ524233 UYM524233 VII524233 VSE524233 WCA524233 WLW524233 WVS524233 K589769 JG589769 TC589769 ACY589769 AMU589769 AWQ589769 BGM589769 BQI589769 CAE589769 CKA589769 CTW589769 DDS589769 DNO589769 DXK589769 EHG589769 ERC589769 FAY589769 FKU589769 FUQ589769 GEM589769 GOI589769 GYE589769 HIA589769 HRW589769 IBS589769 ILO589769 IVK589769 JFG589769 JPC589769 JYY589769 KIU589769 KSQ589769 LCM589769 LMI589769 LWE589769 MGA589769 MPW589769 MZS589769 NJO589769 NTK589769 ODG589769 ONC589769 OWY589769 PGU589769 PQQ589769 QAM589769 QKI589769 QUE589769 REA589769 RNW589769 RXS589769 SHO589769 SRK589769 TBG589769 TLC589769 TUY589769 UEU589769 UOQ589769 UYM589769 VII589769 VSE589769 WCA589769 WLW589769 WVS589769 K655305 JG655305 TC655305 ACY655305 AMU655305 AWQ655305 BGM655305 BQI655305 CAE655305 CKA655305 CTW655305 DDS655305 DNO655305 DXK655305 EHG655305 ERC655305 FAY655305 FKU655305 FUQ655305 GEM655305 GOI655305 GYE655305 HIA655305 HRW655305 IBS655305 ILO655305 IVK655305 JFG655305 JPC655305 JYY655305 KIU655305 KSQ655305 LCM655305 LMI655305 LWE655305 MGA655305 MPW655305 MZS655305 NJO655305 NTK655305 ODG655305 ONC655305 OWY655305 PGU655305 PQQ655305 QAM655305 QKI655305 QUE655305 REA655305 RNW655305 RXS655305 SHO655305 SRK655305 TBG655305 TLC655305 TUY655305 UEU655305 UOQ655305 UYM655305 VII655305 VSE655305 WCA655305 WLW655305 WVS655305 K720841 JG720841 TC720841 ACY720841 AMU720841 AWQ720841 BGM720841 BQI720841 CAE720841 CKA720841 CTW720841 DDS720841 DNO720841 DXK720841 EHG720841 ERC720841 FAY720841 FKU720841 FUQ720841 GEM720841 GOI720841 GYE720841 HIA720841 HRW720841 IBS720841 ILO720841 IVK720841 JFG720841 JPC720841 JYY720841 KIU720841 KSQ720841 LCM720841 LMI720841 LWE720841 MGA720841 MPW720841 MZS720841 NJO720841 NTK720841 ODG720841 ONC720841 OWY720841 PGU720841 PQQ720841 QAM720841 QKI720841 QUE720841 REA720841 RNW720841 RXS720841 SHO720841 SRK720841 TBG720841 TLC720841 TUY720841 UEU720841 UOQ720841 UYM720841 VII720841 VSE720841 WCA720841 WLW720841 WVS720841 K786377 JG786377 TC786377 ACY786377 AMU786377 AWQ786377 BGM786377 BQI786377 CAE786377 CKA786377 CTW786377 DDS786377 DNO786377 DXK786377 EHG786377 ERC786377 FAY786377 FKU786377 FUQ786377 GEM786377 GOI786377 GYE786377 HIA786377 HRW786377 IBS786377 ILO786377 IVK786377 JFG786377 JPC786377 JYY786377 KIU786377 KSQ786377 LCM786377 LMI786377 LWE786377 MGA786377 MPW786377 MZS786377 NJO786377 NTK786377 ODG786377 ONC786377 OWY786377 PGU786377 PQQ786377 QAM786377 QKI786377 QUE786377 REA786377 RNW786377 RXS786377 SHO786377 SRK786377 TBG786377 TLC786377 TUY786377 UEU786377 UOQ786377 UYM786377 VII786377 VSE786377 WCA786377 WLW786377 WVS786377 K851913 JG851913 TC851913 ACY851913 AMU851913 AWQ851913 BGM851913 BQI851913 CAE851913 CKA851913 CTW851913 DDS851913 DNO851913 DXK851913 EHG851913 ERC851913 FAY851913 FKU851913 FUQ851913 GEM851913 GOI851913 GYE851913 HIA851913 HRW851913 IBS851913 ILO851913 IVK851913 JFG851913 JPC851913 JYY851913 KIU851913 KSQ851913 LCM851913 LMI851913 LWE851913 MGA851913 MPW851913 MZS851913 NJO851913 NTK851913 ODG851913 ONC851913 OWY851913 PGU851913 PQQ851913 QAM851913 QKI851913 QUE851913 REA851913 RNW851913 RXS851913 SHO851913 SRK851913 TBG851913 TLC851913 TUY851913 UEU851913 UOQ851913 UYM851913 VII851913 VSE851913 WCA851913 WLW851913 WVS851913 K917449 JG917449 TC917449 ACY917449 AMU917449 AWQ917449 BGM917449 BQI917449 CAE917449 CKA917449 CTW917449 DDS917449 DNO917449 DXK917449 EHG917449 ERC917449 FAY917449 FKU917449 FUQ917449 GEM917449 GOI917449 GYE917449 HIA917449 HRW917449 IBS917449 ILO917449 IVK917449 JFG917449 JPC917449 JYY917449 KIU917449 KSQ917449 LCM917449 LMI917449 LWE917449 MGA917449 MPW917449 MZS917449 NJO917449 NTK917449 ODG917449 ONC917449 OWY917449 PGU917449 PQQ917449 QAM917449 QKI917449 QUE917449 REA917449 RNW917449 RXS917449 SHO917449 SRK917449 TBG917449 TLC917449 TUY917449 UEU917449 UOQ917449 UYM917449 VII917449 VSE917449 WCA917449 WLW917449 WVS917449 K982985 JG982985 TC982985 ACY982985 AMU982985 AWQ982985 BGM982985 BQI982985 CAE982985 CKA982985 CTW982985 DDS982985 DNO982985 DXK982985 EHG982985 ERC982985 FAY982985 FKU982985 FUQ982985 GEM982985 GOI982985 GYE982985 HIA982985 HRW982985 IBS982985 ILO982985 IVK982985 JFG982985 JPC982985 JYY982985 KIU982985 KSQ982985 LCM982985 LMI982985 LWE982985 MGA982985 MPW982985 MZS982985 NJO982985 NTK982985 ODG982985 ONC982985 OWY982985 PGU982985 PQQ982985 QAM982985 QKI982985 QUE982985 REA982985 RNW982985 RXS982985 SHO982985 SRK982985 TBG982985 TLC982985 TUY982985 UEU982985 UOQ982985 UYM982985 VII982985 VSE982985 WCA982985 WLW982985 WVS982985 K17 JG17 TC17 ACY17 AMU17 AWQ17 BGM17 BQI17 CAE17 CKA17 CTW17 DDS17 DNO17 DXK17 EHG17 ERC17 FAY17 FKU17 FUQ17 GEM17 GOI17 GYE17 HIA17 HRW17 IBS17 ILO17 IVK17 JFG17 JPC17 JYY17 KIU17 KSQ17 LCM17 LMI17 LWE17 MGA17 MPW17 MZS17 NJO17 NTK17 ODG17 ONC17 OWY17 PGU17 PQQ17 QAM17 QKI17 QUE17 REA17 RNW17 RXS17 SHO17 SRK17 TBG17 TLC17 TUY17 UEU17 UOQ17 UYM17 VII17 VSE17 WCA17 WLW17 WVS17 K65483 JG65483 TC65483 ACY65483 AMU65483 AWQ65483 BGM65483 BQI65483 CAE65483 CKA65483 CTW65483 DDS65483 DNO65483 DXK65483 EHG65483 ERC65483 FAY65483 FKU65483 FUQ65483 GEM65483 GOI65483 GYE65483 HIA65483 HRW65483 IBS65483 ILO65483 IVK65483 JFG65483 JPC65483 JYY65483 KIU65483 KSQ65483 LCM65483 LMI65483 LWE65483 MGA65483 MPW65483 MZS65483 NJO65483 NTK65483 ODG65483 ONC65483 OWY65483 PGU65483 PQQ65483 QAM65483 QKI65483 QUE65483 REA65483 RNW65483 RXS65483 SHO65483 SRK65483 TBG65483 TLC65483 TUY65483 UEU65483 UOQ65483 UYM65483 VII65483 VSE65483 WCA65483 WLW65483 WVS65483 K131019 JG131019 TC131019 ACY131019 AMU131019 AWQ131019 BGM131019 BQI131019 CAE131019 CKA131019 CTW131019 DDS131019 DNO131019 DXK131019 EHG131019 ERC131019 FAY131019 FKU131019 FUQ131019 GEM131019 GOI131019 GYE131019 HIA131019 HRW131019 IBS131019 ILO131019 IVK131019 JFG131019 JPC131019 JYY131019 KIU131019 KSQ131019 LCM131019 LMI131019 LWE131019 MGA131019 MPW131019 MZS131019 NJO131019 NTK131019 ODG131019 ONC131019 OWY131019 PGU131019 PQQ131019 QAM131019 QKI131019 QUE131019 REA131019 RNW131019 RXS131019 SHO131019 SRK131019 TBG131019 TLC131019 TUY131019 UEU131019 UOQ131019 UYM131019 VII131019 VSE131019 WCA131019 WLW131019 WVS131019 K196555 JG196555 TC196555 ACY196555 AMU196555 AWQ196555 BGM196555 BQI196555 CAE196555 CKA196555 CTW196555 DDS196555 DNO196555 DXK196555 EHG196555 ERC196555 FAY196555 FKU196555 FUQ196555 GEM196555 GOI196555 GYE196555 HIA196555 HRW196555 IBS196555 ILO196555 IVK196555 JFG196555 JPC196555 JYY196555 KIU196555 KSQ196555 LCM196555 LMI196555 LWE196555 MGA196555 MPW196555 MZS196555 NJO196555 NTK196555 ODG196555 ONC196555 OWY196555 PGU196555 PQQ196555 QAM196555 QKI196555 QUE196555 REA196555 RNW196555 RXS196555 SHO196555 SRK196555 TBG196555 TLC196555 TUY196555 UEU196555 UOQ196555 UYM196555 VII196555 VSE196555 WCA196555 WLW196555 WVS196555 K262091 JG262091 TC262091 ACY262091 AMU262091 AWQ262091 BGM262091 BQI262091 CAE262091 CKA262091 CTW262091 DDS262091 DNO262091 DXK262091 EHG262091 ERC262091 FAY262091 FKU262091 FUQ262091 GEM262091 GOI262091 GYE262091 HIA262091 HRW262091 IBS262091 ILO262091 IVK262091 JFG262091 JPC262091 JYY262091 KIU262091 KSQ262091 LCM262091 LMI262091 LWE262091 MGA262091 MPW262091 MZS262091 NJO262091 NTK262091 ODG262091 ONC262091 OWY262091 PGU262091 PQQ262091 QAM262091 QKI262091 QUE262091 REA262091 RNW262091 RXS262091 SHO262091 SRK262091 TBG262091 TLC262091 TUY262091 UEU262091 UOQ262091 UYM262091 VII262091 VSE262091 WCA262091 WLW262091 WVS262091 K327627 JG327627 TC327627 ACY327627 AMU327627 AWQ327627 BGM327627 BQI327627 CAE327627 CKA327627 CTW327627 DDS327627 DNO327627 DXK327627 EHG327627 ERC327627 FAY327627 FKU327627 FUQ327627 GEM327627 GOI327627 GYE327627 HIA327627 HRW327627 IBS327627 ILO327627 IVK327627 JFG327627 JPC327627 JYY327627 KIU327627 KSQ327627 LCM327627 LMI327627 LWE327627 MGA327627 MPW327627 MZS327627 NJO327627 NTK327627 ODG327627 ONC327627 OWY327627 PGU327627 PQQ327627 QAM327627 QKI327627 QUE327627 REA327627 RNW327627 RXS327627 SHO327627 SRK327627 TBG327627 TLC327627 TUY327627 UEU327627 UOQ327627 UYM327627 VII327627 VSE327627 WCA327627 WLW327627 WVS327627 K393163 JG393163 TC393163 ACY393163 AMU393163 AWQ393163 BGM393163 BQI393163 CAE393163 CKA393163 CTW393163 DDS393163 DNO393163 DXK393163 EHG393163 ERC393163 FAY393163 FKU393163 FUQ393163 GEM393163 GOI393163 GYE393163 HIA393163 HRW393163 IBS393163 ILO393163 IVK393163 JFG393163 JPC393163 JYY393163 KIU393163 KSQ393163 LCM393163 LMI393163 LWE393163 MGA393163 MPW393163 MZS393163 NJO393163 NTK393163 ODG393163 ONC393163 OWY393163 PGU393163 PQQ393163 QAM393163 QKI393163 QUE393163 REA393163 RNW393163 RXS393163 SHO393163 SRK393163 TBG393163 TLC393163 TUY393163 UEU393163 UOQ393163 UYM393163 VII393163 VSE393163 WCA393163 WLW393163 WVS393163 K458699 JG458699 TC458699 ACY458699 AMU458699 AWQ458699 BGM458699 BQI458699 CAE458699 CKA458699 CTW458699 DDS458699 DNO458699 DXK458699 EHG458699 ERC458699 FAY458699 FKU458699 FUQ458699 GEM458699 GOI458699 GYE458699 HIA458699 HRW458699 IBS458699 ILO458699 IVK458699 JFG458699 JPC458699 JYY458699 KIU458699 KSQ458699 LCM458699 LMI458699 LWE458699 MGA458699 MPW458699 MZS458699 NJO458699 NTK458699 ODG458699 ONC458699 OWY458699 PGU458699 PQQ458699 QAM458699 QKI458699 QUE458699 REA458699 RNW458699 RXS458699 SHO458699 SRK458699 TBG458699 TLC458699 TUY458699 UEU458699 UOQ458699 UYM458699 VII458699 VSE458699 WCA458699 WLW458699 WVS458699 K524235 JG524235 TC524235 ACY524235 AMU524235 AWQ524235 BGM524235 BQI524235 CAE524235 CKA524235 CTW524235 DDS524235 DNO524235 DXK524235 EHG524235 ERC524235 FAY524235 FKU524235 FUQ524235 GEM524235 GOI524235 GYE524235 HIA524235 HRW524235 IBS524235 ILO524235 IVK524235 JFG524235 JPC524235 JYY524235 KIU524235 KSQ524235 LCM524235 LMI524235 LWE524235 MGA524235 MPW524235 MZS524235 NJO524235 NTK524235 ODG524235 ONC524235 OWY524235 PGU524235 PQQ524235 QAM524235 QKI524235 QUE524235 REA524235 RNW524235 RXS524235 SHO524235 SRK524235 TBG524235 TLC524235 TUY524235 UEU524235 UOQ524235 UYM524235 VII524235 VSE524235 WCA524235 WLW524235 WVS524235 K589771 JG589771 TC589771 ACY589771 AMU589771 AWQ589771 BGM589771 BQI589771 CAE589771 CKA589771 CTW589771 DDS589771 DNO589771 DXK589771 EHG589771 ERC589771 FAY589771 FKU589771 FUQ589771 GEM589771 GOI589771 GYE589771 HIA589771 HRW589771 IBS589771 ILO589771 IVK589771 JFG589771 JPC589771 JYY589771 KIU589771 KSQ589771 LCM589771 LMI589771 LWE589771 MGA589771 MPW589771 MZS589771 NJO589771 NTK589771 ODG589771 ONC589771 OWY589771 PGU589771 PQQ589771 QAM589771 QKI589771 QUE589771 REA589771 RNW589771 RXS589771 SHO589771 SRK589771 TBG589771 TLC589771 TUY589771 UEU589771 UOQ589771 UYM589771 VII589771 VSE589771 WCA589771 WLW589771 WVS589771 K655307 JG655307 TC655307 ACY655307 AMU655307 AWQ655307 BGM655307 BQI655307 CAE655307 CKA655307 CTW655307 DDS655307 DNO655307 DXK655307 EHG655307 ERC655307 FAY655307 FKU655307 FUQ655307 GEM655307 GOI655307 GYE655307 HIA655307 HRW655307 IBS655307 ILO655307 IVK655307 JFG655307 JPC655307 JYY655307 KIU655307 KSQ655307 LCM655307 LMI655307 LWE655307 MGA655307 MPW655307 MZS655307 NJO655307 NTK655307 ODG655307 ONC655307 OWY655307 PGU655307 PQQ655307 QAM655307 QKI655307 QUE655307 REA655307 RNW655307 RXS655307 SHO655307 SRK655307 TBG655307 TLC655307 TUY655307 UEU655307 UOQ655307 UYM655307 VII655307 VSE655307 WCA655307 WLW655307 WVS655307 K720843 JG720843 TC720843 ACY720843 AMU720843 AWQ720843 BGM720843 BQI720843 CAE720843 CKA720843 CTW720843 DDS720843 DNO720843 DXK720843 EHG720843 ERC720843 FAY720843 FKU720843 FUQ720843 GEM720843 GOI720843 GYE720843 HIA720843 HRW720843 IBS720843 ILO720843 IVK720843 JFG720843 JPC720843 JYY720843 KIU720843 KSQ720843 LCM720843 LMI720843 LWE720843 MGA720843 MPW720843 MZS720843 NJO720843 NTK720843 ODG720843 ONC720843 OWY720843 PGU720843 PQQ720843 QAM720843 QKI720843 QUE720843 REA720843 RNW720843 RXS720843 SHO720843 SRK720843 TBG720843 TLC720843 TUY720843 UEU720843 UOQ720843 UYM720843 VII720843 VSE720843 WCA720843 WLW720843 WVS720843 K786379 JG786379 TC786379 ACY786379 AMU786379 AWQ786379 BGM786379 BQI786379 CAE786379 CKA786379 CTW786379 DDS786379 DNO786379 DXK786379 EHG786379 ERC786379 FAY786379 FKU786379 FUQ786379 GEM786379 GOI786379 GYE786379 HIA786379 HRW786379 IBS786379 ILO786379 IVK786379 JFG786379 JPC786379 JYY786379 KIU786379 KSQ786379 LCM786379 LMI786379 LWE786379 MGA786379 MPW786379 MZS786379 NJO786379 NTK786379 ODG786379 ONC786379 OWY786379 PGU786379 PQQ786379 QAM786379 QKI786379 QUE786379 REA786379 RNW786379 RXS786379 SHO786379 SRK786379 TBG786379 TLC786379 TUY786379 UEU786379 UOQ786379 UYM786379 VII786379 VSE786379 WCA786379 WLW786379 WVS786379 K851915 JG851915 TC851915 ACY851915 AMU851915 AWQ851915 BGM851915 BQI851915 CAE851915 CKA851915 CTW851915 DDS851915 DNO851915 DXK851915 EHG851915 ERC851915 FAY851915 FKU851915 FUQ851915 GEM851915 GOI851915 GYE851915 HIA851915 HRW851915 IBS851915 ILO851915 IVK851915 JFG851915 JPC851915 JYY851915 KIU851915 KSQ851915 LCM851915 LMI851915 LWE851915 MGA851915 MPW851915 MZS851915 NJO851915 NTK851915 ODG851915 ONC851915 OWY851915 PGU851915 PQQ851915 QAM851915 QKI851915 QUE851915 REA851915 RNW851915 RXS851915 SHO851915 SRK851915 TBG851915 TLC851915 TUY851915 UEU851915 UOQ851915 UYM851915 VII851915 VSE851915 WCA851915 WLW851915 WVS851915 K917451 JG917451 TC917451 ACY917451 AMU917451 AWQ917451 BGM917451 BQI917451 CAE917451 CKA917451 CTW917451 DDS917451 DNO917451 DXK917451 EHG917451 ERC917451 FAY917451 FKU917451 FUQ917451 GEM917451 GOI917451 GYE917451 HIA917451 HRW917451 IBS917451 ILO917451 IVK917451 JFG917451 JPC917451 JYY917451 KIU917451 KSQ917451 LCM917451 LMI917451 LWE917451 MGA917451 MPW917451 MZS917451 NJO917451 NTK917451 ODG917451 ONC917451 OWY917451 PGU917451 PQQ917451 QAM917451 QKI917451 QUE917451 REA917451 RNW917451 RXS917451 SHO917451 SRK917451 TBG917451 TLC917451 TUY917451 UEU917451 UOQ917451 UYM917451 VII917451 VSE917451 WCA917451 WLW917451 WVS917451 K982987 JG982987 TC982987 ACY982987 AMU982987 AWQ982987 BGM982987 BQI982987 CAE982987 CKA982987 CTW982987 DDS982987 DNO982987 DXK982987 EHG982987 ERC982987 FAY982987 FKU982987 FUQ982987 GEM982987 GOI982987 GYE982987 HIA982987 HRW982987 IBS982987 ILO982987 IVK982987 JFG982987 JPC982987 JYY982987 KIU982987 KSQ982987 LCM982987 LMI982987 LWE982987 MGA982987 MPW982987 MZS982987 NJO982987 NTK982987 ODG982987 ONC982987 OWY982987 PGU982987 PQQ982987 QAM982987 QKI982987 QUE982987 REA982987 RNW982987 RXS982987 SHO982987 SRK982987 TBG982987 TLC982987 TUY982987 UEU982987 UOQ982987 UYM982987 VII982987 VSE982987 WCA982987 WLW982987 WVS982987 K19 JG19 TC19 ACY19 AMU19 AWQ19 BGM19 BQI19 CAE19 CKA19 CTW19 DDS19 DNO19 DXK19 EHG19 ERC19 FAY19 FKU19 FUQ19 GEM19 GOI19 GYE19 HIA19 HRW19 IBS19 ILO19 IVK19 JFG19 JPC19 JYY19 KIU19 KSQ19 LCM19 LMI19 LWE19 MGA19 MPW19 MZS19 NJO19 NTK19 ODG19 ONC19 OWY19 PGU19 PQQ19 QAM19 QKI19 QUE19 REA19 RNW19 RXS19 SHO19 SRK19 TBG19 TLC19 TUY19 UEU19 UOQ19 UYM19 VII19 VSE19 WCA19 WLW19 WVS19 K65485 JG65485 TC65485 ACY65485 AMU65485 AWQ65485 BGM65485 BQI65485 CAE65485 CKA65485 CTW65485 DDS65485 DNO65485 DXK65485 EHG65485 ERC65485 FAY65485 FKU65485 FUQ65485 GEM65485 GOI65485 GYE65485 HIA65485 HRW65485 IBS65485 ILO65485 IVK65485 JFG65485 JPC65485 JYY65485 KIU65485 KSQ65485 LCM65485 LMI65485 LWE65485 MGA65485 MPW65485 MZS65485 NJO65485 NTK65485 ODG65485 ONC65485 OWY65485 PGU65485 PQQ65485 QAM65485 QKI65485 QUE65485 REA65485 RNW65485 RXS65485 SHO65485 SRK65485 TBG65485 TLC65485 TUY65485 UEU65485 UOQ65485 UYM65485 VII65485 VSE65485 WCA65485 WLW65485 WVS65485 K131021 JG131021 TC131021 ACY131021 AMU131021 AWQ131021 BGM131021 BQI131021 CAE131021 CKA131021 CTW131021 DDS131021 DNO131021 DXK131021 EHG131021 ERC131021 FAY131021 FKU131021 FUQ131021 GEM131021 GOI131021 GYE131021 HIA131021 HRW131021 IBS131021 ILO131021 IVK131021 JFG131021 JPC131021 JYY131021 KIU131021 KSQ131021 LCM131021 LMI131021 LWE131021 MGA131021 MPW131021 MZS131021 NJO131021 NTK131021 ODG131021 ONC131021 OWY131021 PGU131021 PQQ131021 QAM131021 QKI131021 QUE131021 REA131021 RNW131021 RXS131021 SHO131021 SRK131021 TBG131021 TLC131021 TUY131021 UEU131021 UOQ131021 UYM131021 VII131021 VSE131021 WCA131021 WLW131021 WVS131021 K196557 JG196557 TC196557 ACY196557 AMU196557 AWQ196557 BGM196557 BQI196557 CAE196557 CKA196557 CTW196557 DDS196557 DNO196557 DXK196557 EHG196557 ERC196557 FAY196557 FKU196557 FUQ196557 GEM196557 GOI196557 GYE196557 HIA196557 HRW196557 IBS196557 ILO196557 IVK196557 JFG196557 JPC196557 JYY196557 KIU196557 KSQ196557 LCM196557 LMI196557 LWE196557 MGA196557 MPW196557 MZS196557 NJO196557 NTK196557 ODG196557 ONC196557 OWY196557 PGU196557 PQQ196557 QAM196557 QKI196557 QUE196557 REA196557 RNW196557 RXS196557 SHO196557 SRK196557 TBG196557 TLC196557 TUY196557 UEU196557 UOQ196557 UYM196557 VII196557 VSE196557 WCA196557 WLW196557 WVS196557 K262093 JG262093 TC262093 ACY262093 AMU262093 AWQ262093 BGM262093 BQI262093 CAE262093 CKA262093 CTW262093 DDS262093 DNO262093 DXK262093 EHG262093 ERC262093 FAY262093 FKU262093 FUQ262093 GEM262093 GOI262093 GYE262093 HIA262093 HRW262093 IBS262093 ILO262093 IVK262093 JFG262093 JPC262093 JYY262093 KIU262093 KSQ262093 LCM262093 LMI262093 LWE262093 MGA262093 MPW262093 MZS262093 NJO262093 NTK262093 ODG262093 ONC262093 OWY262093 PGU262093 PQQ262093 QAM262093 QKI262093 QUE262093 REA262093 RNW262093 RXS262093 SHO262093 SRK262093 TBG262093 TLC262093 TUY262093 UEU262093 UOQ262093 UYM262093 VII262093 VSE262093 WCA262093 WLW262093 WVS262093 K327629 JG327629 TC327629 ACY327629 AMU327629 AWQ327629 BGM327629 BQI327629 CAE327629 CKA327629 CTW327629 DDS327629 DNO327629 DXK327629 EHG327629 ERC327629 FAY327629 FKU327629 FUQ327629 GEM327629 GOI327629 GYE327629 HIA327629 HRW327629 IBS327629 ILO327629 IVK327629 JFG327629 JPC327629 JYY327629 KIU327629 KSQ327629 LCM327629 LMI327629 LWE327629 MGA327629 MPW327629 MZS327629 NJO327629 NTK327629 ODG327629 ONC327629 OWY327629 PGU327629 PQQ327629 QAM327629 QKI327629 QUE327629 REA327629 RNW327629 RXS327629 SHO327629 SRK327629 TBG327629 TLC327629 TUY327629 UEU327629 UOQ327629 UYM327629 VII327629 VSE327629 WCA327629 WLW327629 WVS327629 K393165 JG393165 TC393165 ACY393165 AMU393165 AWQ393165 BGM393165 BQI393165 CAE393165 CKA393165 CTW393165 DDS393165 DNO393165 DXK393165 EHG393165 ERC393165 FAY393165 FKU393165 FUQ393165 GEM393165 GOI393165 GYE393165 HIA393165 HRW393165 IBS393165 ILO393165 IVK393165 JFG393165 JPC393165 JYY393165 KIU393165 KSQ393165 LCM393165 LMI393165 LWE393165 MGA393165 MPW393165 MZS393165 NJO393165 NTK393165 ODG393165 ONC393165 OWY393165 PGU393165 PQQ393165 QAM393165 QKI393165 QUE393165 REA393165 RNW393165 RXS393165 SHO393165 SRK393165 TBG393165 TLC393165 TUY393165 UEU393165 UOQ393165 UYM393165 VII393165 VSE393165 WCA393165 WLW393165 WVS393165 K458701 JG458701 TC458701 ACY458701 AMU458701 AWQ458701 BGM458701 BQI458701 CAE458701 CKA458701 CTW458701 DDS458701 DNO458701 DXK458701 EHG458701 ERC458701 FAY458701 FKU458701 FUQ458701 GEM458701 GOI458701 GYE458701 HIA458701 HRW458701 IBS458701 ILO458701 IVK458701 JFG458701 JPC458701 JYY458701 KIU458701 KSQ458701 LCM458701 LMI458701 LWE458701 MGA458701 MPW458701 MZS458701 NJO458701 NTK458701 ODG458701 ONC458701 OWY458701 PGU458701 PQQ458701 QAM458701 QKI458701 QUE458701 REA458701 RNW458701 RXS458701 SHO458701 SRK458701 TBG458701 TLC458701 TUY458701 UEU458701 UOQ458701 UYM458701 VII458701 VSE458701 WCA458701 WLW458701 WVS458701 K524237 JG524237 TC524237 ACY524237 AMU524237 AWQ524237 BGM524237 BQI524237 CAE524237 CKA524237 CTW524237 DDS524237 DNO524237 DXK524237 EHG524237 ERC524237 FAY524237 FKU524237 FUQ524237 GEM524237 GOI524237 GYE524237 HIA524237 HRW524237 IBS524237 ILO524237 IVK524237 JFG524237 JPC524237 JYY524237 KIU524237 KSQ524237 LCM524237 LMI524237 LWE524237 MGA524237 MPW524237 MZS524237 NJO524237 NTK524237 ODG524237 ONC524237 OWY524237 PGU524237 PQQ524237 QAM524237 QKI524237 QUE524237 REA524237 RNW524237 RXS524237 SHO524237 SRK524237 TBG524237 TLC524237 TUY524237 UEU524237 UOQ524237 UYM524237 VII524237 VSE524237 WCA524237 WLW524237 WVS524237 K589773 JG589773 TC589773 ACY589773 AMU589773 AWQ589773 BGM589773 BQI589773 CAE589773 CKA589773 CTW589773 DDS589773 DNO589773 DXK589773 EHG589773 ERC589773 FAY589773 FKU589773 FUQ589773 GEM589773 GOI589773 GYE589773 HIA589773 HRW589773 IBS589773 ILO589773 IVK589773 JFG589773 JPC589773 JYY589773 KIU589773 KSQ589773 LCM589773 LMI589773 LWE589773 MGA589773 MPW589773 MZS589773 NJO589773 NTK589773 ODG589773 ONC589773 OWY589773 PGU589773 PQQ589773 QAM589773 QKI589773 QUE589773 REA589773 RNW589773 RXS589773 SHO589773 SRK589773 TBG589773 TLC589773 TUY589773 UEU589773 UOQ589773 UYM589773 VII589773 VSE589773 WCA589773 WLW589773 WVS589773 K655309 JG655309 TC655309 ACY655309 AMU655309 AWQ655309 BGM655309 BQI655309 CAE655309 CKA655309 CTW655309 DDS655309 DNO655309 DXK655309 EHG655309 ERC655309 FAY655309 FKU655309 FUQ655309 GEM655309 GOI655309 GYE655309 HIA655309 HRW655309 IBS655309 ILO655309 IVK655309 JFG655309 JPC655309 JYY655309 KIU655309 KSQ655309 LCM655309 LMI655309 LWE655309 MGA655309 MPW655309 MZS655309 NJO655309 NTK655309 ODG655309 ONC655309 OWY655309 PGU655309 PQQ655309 QAM655309 QKI655309 QUE655309 REA655309 RNW655309 RXS655309 SHO655309 SRK655309 TBG655309 TLC655309 TUY655309 UEU655309 UOQ655309 UYM655309 VII655309 VSE655309 WCA655309 WLW655309 WVS655309 K720845 JG720845 TC720845 ACY720845 AMU720845 AWQ720845 BGM720845 BQI720845 CAE720845 CKA720845 CTW720845 DDS720845 DNO720845 DXK720845 EHG720845 ERC720845 FAY720845 FKU720845 FUQ720845 GEM720845 GOI720845 GYE720845 HIA720845 HRW720845 IBS720845 ILO720845 IVK720845 JFG720845 JPC720845 JYY720845 KIU720845 KSQ720845 LCM720845 LMI720845 LWE720845 MGA720845 MPW720845 MZS720845 NJO720845 NTK720845 ODG720845 ONC720845 OWY720845 PGU720845 PQQ720845 QAM720845 QKI720845 QUE720845 REA720845 RNW720845 RXS720845 SHO720845 SRK720845 TBG720845 TLC720845 TUY720845 UEU720845 UOQ720845 UYM720845 VII720845 VSE720845 WCA720845 WLW720845 WVS720845 K786381 JG786381 TC786381 ACY786381 AMU786381 AWQ786381 BGM786381 BQI786381 CAE786381 CKA786381 CTW786381 DDS786381 DNO786381 DXK786381 EHG786381 ERC786381 FAY786381 FKU786381 FUQ786381 GEM786381 GOI786381 GYE786381 HIA786381 HRW786381 IBS786381 ILO786381 IVK786381 JFG786381 JPC786381 JYY786381 KIU786381 KSQ786381 LCM786381 LMI786381 LWE786381 MGA786381 MPW786381 MZS786381 NJO786381 NTK786381 ODG786381 ONC786381 OWY786381 PGU786381 PQQ786381 QAM786381 QKI786381 QUE786381 REA786381 RNW786381 RXS786381 SHO786381 SRK786381 TBG786381 TLC786381 TUY786381 UEU786381 UOQ786381 UYM786381 VII786381 VSE786381 WCA786381 WLW786381 WVS786381 K851917 JG851917 TC851917 ACY851917 AMU851917 AWQ851917 BGM851917 BQI851917 CAE851917 CKA851917 CTW851917 DDS851917 DNO851917 DXK851917 EHG851917 ERC851917 FAY851917 FKU851917 FUQ851917 GEM851917 GOI851917 GYE851917 HIA851917 HRW851917 IBS851917 ILO851917 IVK851917 JFG851917 JPC851917 JYY851917 KIU851917 KSQ851917 LCM851917 LMI851917 LWE851917 MGA851917 MPW851917 MZS851917 NJO851917 NTK851917 ODG851917 ONC851917 OWY851917 PGU851917 PQQ851917 QAM851917 QKI851917 QUE851917 REA851917 RNW851917 RXS851917 SHO851917 SRK851917 TBG851917 TLC851917 TUY851917 UEU851917 UOQ851917 UYM851917 VII851917 VSE851917 WCA851917 WLW851917 WVS851917 K917453 JG917453 TC917453 ACY917453 AMU917453 AWQ917453 BGM917453 BQI917453 CAE917453 CKA917453 CTW917453 DDS917453 DNO917453 DXK917453 EHG917453 ERC917453 FAY917453 FKU917453 FUQ917453 GEM917453 GOI917453 GYE917453 HIA917453 HRW917453 IBS917453 ILO917453 IVK917453 JFG917453 JPC917453 JYY917453 KIU917453 KSQ917453 LCM917453 LMI917453 LWE917453 MGA917453 MPW917453 MZS917453 NJO917453 NTK917453 ODG917453 ONC917453 OWY917453 PGU917453 PQQ917453 QAM917453 QKI917453 QUE917453 REA917453 RNW917453 RXS917453 SHO917453 SRK917453 TBG917453 TLC917453 TUY917453 UEU917453 UOQ917453 UYM917453 VII917453 VSE917453 WCA917453 WLW917453 WVS917453 K982989 JG982989 TC982989 ACY982989 AMU982989 AWQ982989 BGM982989 BQI982989 CAE982989 CKA982989 CTW982989 DDS982989 DNO982989 DXK982989 EHG982989 ERC982989 FAY982989 FKU982989 FUQ982989 GEM982989 GOI982989 GYE982989 HIA982989 HRW982989 IBS982989 ILO982989 IVK982989 JFG982989 JPC982989 JYY982989 KIU982989 KSQ982989 LCM982989 LMI982989 LWE982989 MGA982989 MPW982989 MZS982989 NJO982989 NTK982989 ODG982989 ONC982989 OWY982989 PGU982989 PQQ982989 QAM982989 QKI982989 QUE982989 REA982989 RNW982989 RXS982989 SHO982989 SRK982989 TBG982989 TLC982989 TUY982989 UEU982989 UOQ982989 UYM982989 VII982989 VSE982989 WCA982989 WLW982989 WVS982989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K65487 JG65487 TC65487 ACY65487 AMU65487 AWQ65487 BGM65487 BQI65487 CAE65487 CKA65487 CTW65487 DDS65487 DNO65487 DXK65487 EHG65487 ERC65487 FAY65487 FKU65487 FUQ65487 GEM65487 GOI65487 GYE65487 HIA65487 HRW65487 IBS65487 ILO65487 IVK65487 JFG65487 JPC65487 JYY65487 KIU65487 KSQ65487 LCM65487 LMI65487 LWE65487 MGA65487 MPW65487 MZS65487 NJO65487 NTK65487 ODG65487 ONC65487 OWY65487 PGU65487 PQQ65487 QAM65487 QKI65487 QUE65487 REA65487 RNW65487 RXS65487 SHO65487 SRK65487 TBG65487 TLC65487 TUY65487 UEU65487 UOQ65487 UYM65487 VII65487 VSE65487 WCA65487 WLW65487 WVS65487 K131023 JG131023 TC131023 ACY131023 AMU131023 AWQ131023 BGM131023 BQI131023 CAE131023 CKA131023 CTW131023 DDS131023 DNO131023 DXK131023 EHG131023 ERC131023 FAY131023 FKU131023 FUQ131023 GEM131023 GOI131023 GYE131023 HIA131023 HRW131023 IBS131023 ILO131023 IVK131023 JFG131023 JPC131023 JYY131023 KIU131023 KSQ131023 LCM131023 LMI131023 LWE131023 MGA131023 MPW131023 MZS131023 NJO131023 NTK131023 ODG131023 ONC131023 OWY131023 PGU131023 PQQ131023 QAM131023 QKI131023 QUE131023 REA131023 RNW131023 RXS131023 SHO131023 SRK131023 TBG131023 TLC131023 TUY131023 UEU131023 UOQ131023 UYM131023 VII131023 VSE131023 WCA131023 WLW131023 WVS131023 K196559 JG196559 TC196559 ACY196559 AMU196559 AWQ196559 BGM196559 BQI196559 CAE196559 CKA196559 CTW196559 DDS196559 DNO196559 DXK196559 EHG196559 ERC196559 FAY196559 FKU196559 FUQ196559 GEM196559 GOI196559 GYE196559 HIA196559 HRW196559 IBS196559 ILO196559 IVK196559 JFG196559 JPC196559 JYY196559 KIU196559 KSQ196559 LCM196559 LMI196559 LWE196559 MGA196559 MPW196559 MZS196559 NJO196559 NTK196559 ODG196559 ONC196559 OWY196559 PGU196559 PQQ196559 QAM196559 QKI196559 QUE196559 REA196559 RNW196559 RXS196559 SHO196559 SRK196559 TBG196559 TLC196559 TUY196559 UEU196559 UOQ196559 UYM196559 VII196559 VSE196559 WCA196559 WLW196559 WVS196559 K262095 JG262095 TC262095 ACY262095 AMU262095 AWQ262095 BGM262095 BQI262095 CAE262095 CKA262095 CTW262095 DDS262095 DNO262095 DXK262095 EHG262095 ERC262095 FAY262095 FKU262095 FUQ262095 GEM262095 GOI262095 GYE262095 HIA262095 HRW262095 IBS262095 ILO262095 IVK262095 JFG262095 JPC262095 JYY262095 KIU262095 KSQ262095 LCM262095 LMI262095 LWE262095 MGA262095 MPW262095 MZS262095 NJO262095 NTK262095 ODG262095 ONC262095 OWY262095 PGU262095 PQQ262095 QAM262095 QKI262095 QUE262095 REA262095 RNW262095 RXS262095 SHO262095 SRK262095 TBG262095 TLC262095 TUY262095 UEU262095 UOQ262095 UYM262095 VII262095 VSE262095 WCA262095 WLW262095 WVS262095 K327631 JG327631 TC327631 ACY327631 AMU327631 AWQ327631 BGM327631 BQI327631 CAE327631 CKA327631 CTW327631 DDS327631 DNO327631 DXK327631 EHG327631 ERC327631 FAY327631 FKU327631 FUQ327631 GEM327631 GOI327631 GYE327631 HIA327631 HRW327631 IBS327631 ILO327631 IVK327631 JFG327631 JPC327631 JYY327631 KIU327631 KSQ327631 LCM327631 LMI327631 LWE327631 MGA327631 MPW327631 MZS327631 NJO327631 NTK327631 ODG327631 ONC327631 OWY327631 PGU327631 PQQ327631 QAM327631 QKI327631 QUE327631 REA327631 RNW327631 RXS327631 SHO327631 SRK327631 TBG327631 TLC327631 TUY327631 UEU327631 UOQ327631 UYM327631 VII327631 VSE327631 WCA327631 WLW327631 WVS327631 K393167 JG393167 TC393167 ACY393167 AMU393167 AWQ393167 BGM393167 BQI393167 CAE393167 CKA393167 CTW393167 DDS393167 DNO393167 DXK393167 EHG393167 ERC393167 FAY393167 FKU393167 FUQ393167 GEM393167 GOI393167 GYE393167 HIA393167 HRW393167 IBS393167 ILO393167 IVK393167 JFG393167 JPC393167 JYY393167 KIU393167 KSQ393167 LCM393167 LMI393167 LWE393167 MGA393167 MPW393167 MZS393167 NJO393167 NTK393167 ODG393167 ONC393167 OWY393167 PGU393167 PQQ393167 QAM393167 QKI393167 QUE393167 REA393167 RNW393167 RXS393167 SHO393167 SRK393167 TBG393167 TLC393167 TUY393167 UEU393167 UOQ393167 UYM393167 VII393167 VSE393167 WCA393167 WLW393167 WVS393167 K458703 JG458703 TC458703 ACY458703 AMU458703 AWQ458703 BGM458703 BQI458703 CAE458703 CKA458703 CTW458703 DDS458703 DNO458703 DXK458703 EHG458703 ERC458703 FAY458703 FKU458703 FUQ458703 GEM458703 GOI458703 GYE458703 HIA458703 HRW458703 IBS458703 ILO458703 IVK458703 JFG458703 JPC458703 JYY458703 KIU458703 KSQ458703 LCM458703 LMI458703 LWE458703 MGA458703 MPW458703 MZS458703 NJO458703 NTK458703 ODG458703 ONC458703 OWY458703 PGU458703 PQQ458703 QAM458703 QKI458703 QUE458703 REA458703 RNW458703 RXS458703 SHO458703 SRK458703 TBG458703 TLC458703 TUY458703 UEU458703 UOQ458703 UYM458703 VII458703 VSE458703 WCA458703 WLW458703 WVS458703 K524239 JG524239 TC524239 ACY524239 AMU524239 AWQ524239 BGM524239 BQI524239 CAE524239 CKA524239 CTW524239 DDS524239 DNO524239 DXK524239 EHG524239 ERC524239 FAY524239 FKU524239 FUQ524239 GEM524239 GOI524239 GYE524239 HIA524239 HRW524239 IBS524239 ILO524239 IVK524239 JFG524239 JPC524239 JYY524239 KIU524239 KSQ524239 LCM524239 LMI524239 LWE524239 MGA524239 MPW524239 MZS524239 NJO524239 NTK524239 ODG524239 ONC524239 OWY524239 PGU524239 PQQ524239 QAM524239 QKI524239 QUE524239 REA524239 RNW524239 RXS524239 SHO524239 SRK524239 TBG524239 TLC524239 TUY524239 UEU524239 UOQ524239 UYM524239 VII524239 VSE524239 WCA524239 WLW524239 WVS524239 K589775 JG589775 TC589775 ACY589775 AMU589775 AWQ589775 BGM589775 BQI589775 CAE589775 CKA589775 CTW589775 DDS589775 DNO589775 DXK589775 EHG589775 ERC589775 FAY589775 FKU589775 FUQ589775 GEM589775 GOI589775 GYE589775 HIA589775 HRW589775 IBS589775 ILO589775 IVK589775 JFG589775 JPC589775 JYY589775 KIU589775 KSQ589775 LCM589775 LMI589775 LWE589775 MGA589775 MPW589775 MZS589775 NJO589775 NTK589775 ODG589775 ONC589775 OWY589775 PGU589775 PQQ589775 QAM589775 QKI589775 QUE589775 REA589775 RNW589775 RXS589775 SHO589775 SRK589775 TBG589775 TLC589775 TUY589775 UEU589775 UOQ589775 UYM589775 VII589775 VSE589775 WCA589775 WLW589775 WVS589775 K655311 JG655311 TC655311 ACY655311 AMU655311 AWQ655311 BGM655311 BQI655311 CAE655311 CKA655311 CTW655311 DDS655311 DNO655311 DXK655311 EHG655311 ERC655311 FAY655311 FKU655311 FUQ655311 GEM655311 GOI655311 GYE655311 HIA655311 HRW655311 IBS655311 ILO655311 IVK655311 JFG655311 JPC655311 JYY655311 KIU655311 KSQ655311 LCM655311 LMI655311 LWE655311 MGA655311 MPW655311 MZS655311 NJO655311 NTK655311 ODG655311 ONC655311 OWY655311 PGU655311 PQQ655311 QAM655311 QKI655311 QUE655311 REA655311 RNW655311 RXS655311 SHO655311 SRK655311 TBG655311 TLC655311 TUY655311 UEU655311 UOQ655311 UYM655311 VII655311 VSE655311 WCA655311 WLW655311 WVS655311 K720847 JG720847 TC720847 ACY720847 AMU720847 AWQ720847 BGM720847 BQI720847 CAE720847 CKA720847 CTW720847 DDS720847 DNO720847 DXK720847 EHG720847 ERC720847 FAY720847 FKU720847 FUQ720847 GEM720847 GOI720847 GYE720847 HIA720847 HRW720847 IBS720847 ILO720847 IVK720847 JFG720847 JPC720847 JYY720847 KIU720847 KSQ720847 LCM720847 LMI720847 LWE720847 MGA720847 MPW720847 MZS720847 NJO720847 NTK720847 ODG720847 ONC720847 OWY720847 PGU720847 PQQ720847 QAM720847 QKI720847 QUE720847 REA720847 RNW720847 RXS720847 SHO720847 SRK720847 TBG720847 TLC720847 TUY720847 UEU720847 UOQ720847 UYM720847 VII720847 VSE720847 WCA720847 WLW720847 WVS720847 K786383 JG786383 TC786383 ACY786383 AMU786383 AWQ786383 BGM786383 BQI786383 CAE786383 CKA786383 CTW786383 DDS786383 DNO786383 DXK786383 EHG786383 ERC786383 FAY786383 FKU786383 FUQ786383 GEM786383 GOI786383 GYE786383 HIA786383 HRW786383 IBS786383 ILO786383 IVK786383 JFG786383 JPC786383 JYY786383 KIU786383 KSQ786383 LCM786383 LMI786383 LWE786383 MGA786383 MPW786383 MZS786383 NJO786383 NTK786383 ODG786383 ONC786383 OWY786383 PGU786383 PQQ786383 QAM786383 QKI786383 QUE786383 REA786383 RNW786383 RXS786383 SHO786383 SRK786383 TBG786383 TLC786383 TUY786383 UEU786383 UOQ786383 UYM786383 VII786383 VSE786383 WCA786383 WLW786383 WVS786383 K851919 JG851919 TC851919 ACY851919 AMU851919 AWQ851919 BGM851919 BQI851919 CAE851919 CKA851919 CTW851919 DDS851919 DNO851919 DXK851919 EHG851919 ERC851919 FAY851919 FKU851919 FUQ851919 GEM851919 GOI851919 GYE851919 HIA851919 HRW851919 IBS851919 ILO851919 IVK851919 JFG851919 JPC851919 JYY851919 KIU851919 KSQ851919 LCM851919 LMI851919 LWE851919 MGA851919 MPW851919 MZS851919 NJO851919 NTK851919 ODG851919 ONC851919 OWY851919 PGU851919 PQQ851919 QAM851919 QKI851919 QUE851919 REA851919 RNW851919 RXS851919 SHO851919 SRK851919 TBG851919 TLC851919 TUY851919 UEU851919 UOQ851919 UYM851919 VII851919 VSE851919 WCA851919 WLW851919 WVS851919 K917455 JG917455 TC917455 ACY917455 AMU917455 AWQ917455 BGM917455 BQI917455 CAE917455 CKA917455 CTW917455 DDS917455 DNO917455 DXK917455 EHG917455 ERC917455 FAY917455 FKU917455 FUQ917455 GEM917455 GOI917455 GYE917455 HIA917455 HRW917455 IBS917455 ILO917455 IVK917455 JFG917455 JPC917455 JYY917455 KIU917455 KSQ917455 LCM917455 LMI917455 LWE917455 MGA917455 MPW917455 MZS917455 NJO917455 NTK917455 ODG917455 ONC917455 OWY917455 PGU917455 PQQ917455 QAM917455 QKI917455 QUE917455 REA917455 RNW917455 RXS917455 SHO917455 SRK917455 TBG917455 TLC917455 TUY917455 UEU917455 UOQ917455 UYM917455 VII917455 VSE917455 WCA917455 WLW917455 WVS917455 K982991 JG982991 TC982991 ACY982991 AMU982991 AWQ982991 BGM982991 BQI982991 CAE982991 CKA982991 CTW982991 DDS982991 DNO982991 DXK982991 EHG982991 ERC982991 FAY982991 FKU982991 FUQ982991 GEM982991 GOI982991 GYE982991 HIA982991 HRW982991 IBS982991 ILO982991 IVK982991 JFG982991 JPC982991 JYY982991 KIU982991 KSQ982991 LCM982991 LMI982991 LWE982991 MGA982991 MPW982991 MZS982991 NJO982991 NTK982991 ODG982991 ONC982991 OWY982991 PGU982991 PQQ982991 QAM982991 QKI982991 QUE982991 REA982991 RNW982991 RXS982991 SHO982991 SRK982991 TBG982991 TLC982991 TUY982991 UEU982991 UOQ982991 UYM982991 VII982991 VSE982991 WCA982991 WLW982991 WVS982991 K23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K65489 JG65489 TC65489 ACY65489 AMU65489 AWQ65489 BGM65489 BQI65489 CAE65489 CKA65489 CTW65489 DDS65489 DNO65489 DXK65489 EHG65489 ERC65489 FAY65489 FKU65489 FUQ65489 GEM65489 GOI65489 GYE65489 HIA65489 HRW65489 IBS65489 ILO65489 IVK65489 JFG65489 JPC65489 JYY65489 KIU65489 KSQ65489 LCM65489 LMI65489 LWE65489 MGA65489 MPW65489 MZS65489 NJO65489 NTK65489 ODG65489 ONC65489 OWY65489 PGU65489 PQQ65489 QAM65489 QKI65489 QUE65489 REA65489 RNW65489 RXS65489 SHO65489 SRK65489 TBG65489 TLC65489 TUY65489 UEU65489 UOQ65489 UYM65489 VII65489 VSE65489 WCA65489 WLW65489 WVS65489 K131025 JG131025 TC131025 ACY131025 AMU131025 AWQ131025 BGM131025 BQI131025 CAE131025 CKA131025 CTW131025 DDS131025 DNO131025 DXK131025 EHG131025 ERC131025 FAY131025 FKU131025 FUQ131025 GEM131025 GOI131025 GYE131025 HIA131025 HRW131025 IBS131025 ILO131025 IVK131025 JFG131025 JPC131025 JYY131025 KIU131025 KSQ131025 LCM131025 LMI131025 LWE131025 MGA131025 MPW131025 MZS131025 NJO131025 NTK131025 ODG131025 ONC131025 OWY131025 PGU131025 PQQ131025 QAM131025 QKI131025 QUE131025 REA131025 RNW131025 RXS131025 SHO131025 SRK131025 TBG131025 TLC131025 TUY131025 UEU131025 UOQ131025 UYM131025 VII131025 VSE131025 WCA131025 WLW131025 WVS131025 K196561 JG196561 TC196561 ACY196561 AMU196561 AWQ196561 BGM196561 BQI196561 CAE196561 CKA196561 CTW196561 DDS196561 DNO196561 DXK196561 EHG196561 ERC196561 FAY196561 FKU196561 FUQ196561 GEM196561 GOI196561 GYE196561 HIA196561 HRW196561 IBS196561 ILO196561 IVK196561 JFG196561 JPC196561 JYY196561 KIU196561 KSQ196561 LCM196561 LMI196561 LWE196561 MGA196561 MPW196561 MZS196561 NJO196561 NTK196561 ODG196561 ONC196561 OWY196561 PGU196561 PQQ196561 QAM196561 QKI196561 QUE196561 REA196561 RNW196561 RXS196561 SHO196561 SRK196561 TBG196561 TLC196561 TUY196561 UEU196561 UOQ196561 UYM196561 VII196561 VSE196561 WCA196561 WLW196561 WVS196561 K262097 JG262097 TC262097 ACY262097 AMU262097 AWQ262097 BGM262097 BQI262097 CAE262097 CKA262097 CTW262097 DDS262097 DNO262097 DXK262097 EHG262097 ERC262097 FAY262097 FKU262097 FUQ262097 GEM262097 GOI262097 GYE262097 HIA262097 HRW262097 IBS262097 ILO262097 IVK262097 JFG262097 JPC262097 JYY262097 KIU262097 KSQ262097 LCM262097 LMI262097 LWE262097 MGA262097 MPW262097 MZS262097 NJO262097 NTK262097 ODG262097 ONC262097 OWY262097 PGU262097 PQQ262097 QAM262097 QKI262097 QUE262097 REA262097 RNW262097 RXS262097 SHO262097 SRK262097 TBG262097 TLC262097 TUY262097 UEU262097 UOQ262097 UYM262097 VII262097 VSE262097 WCA262097 WLW262097 WVS262097 K327633 JG327633 TC327633 ACY327633 AMU327633 AWQ327633 BGM327633 BQI327633 CAE327633 CKA327633 CTW327633 DDS327633 DNO327633 DXK327633 EHG327633 ERC327633 FAY327633 FKU327633 FUQ327633 GEM327633 GOI327633 GYE327633 HIA327633 HRW327633 IBS327633 ILO327633 IVK327633 JFG327633 JPC327633 JYY327633 KIU327633 KSQ327633 LCM327633 LMI327633 LWE327633 MGA327633 MPW327633 MZS327633 NJO327633 NTK327633 ODG327633 ONC327633 OWY327633 PGU327633 PQQ327633 QAM327633 QKI327633 QUE327633 REA327633 RNW327633 RXS327633 SHO327633 SRK327633 TBG327633 TLC327633 TUY327633 UEU327633 UOQ327633 UYM327633 VII327633 VSE327633 WCA327633 WLW327633 WVS327633 K393169 JG393169 TC393169 ACY393169 AMU393169 AWQ393169 BGM393169 BQI393169 CAE393169 CKA393169 CTW393169 DDS393169 DNO393169 DXK393169 EHG393169 ERC393169 FAY393169 FKU393169 FUQ393169 GEM393169 GOI393169 GYE393169 HIA393169 HRW393169 IBS393169 ILO393169 IVK393169 JFG393169 JPC393169 JYY393169 KIU393169 KSQ393169 LCM393169 LMI393169 LWE393169 MGA393169 MPW393169 MZS393169 NJO393169 NTK393169 ODG393169 ONC393169 OWY393169 PGU393169 PQQ393169 QAM393169 QKI393169 QUE393169 REA393169 RNW393169 RXS393169 SHO393169 SRK393169 TBG393169 TLC393169 TUY393169 UEU393169 UOQ393169 UYM393169 VII393169 VSE393169 WCA393169 WLW393169 WVS393169 K458705 JG458705 TC458705 ACY458705 AMU458705 AWQ458705 BGM458705 BQI458705 CAE458705 CKA458705 CTW458705 DDS458705 DNO458705 DXK458705 EHG458705 ERC458705 FAY458705 FKU458705 FUQ458705 GEM458705 GOI458705 GYE458705 HIA458705 HRW458705 IBS458705 ILO458705 IVK458705 JFG458705 JPC458705 JYY458705 KIU458705 KSQ458705 LCM458705 LMI458705 LWE458705 MGA458705 MPW458705 MZS458705 NJO458705 NTK458705 ODG458705 ONC458705 OWY458705 PGU458705 PQQ458705 QAM458705 QKI458705 QUE458705 REA458705 RNW458705 RXS458705 SHO458705 SRK458705 TBG458705 TLC458705 TUY458705 UEU458705 UOQ458705 UYM458705 VII458705 VSE458705 WCA458705 WLW458705 WVS458705 K524241 JG524241 TC524241 ACY524241 AMU524241 AWQ524241 BGM524241 BQI524241 CAE524241 CKA524241 CTW524241 DDS524241 DNO524241 DXK524241 EHG524241 ERC524241 FAY524241 FKU524241 FUQ524241 GEM524241 GOI524241 GYE524241 HIA524241 HRW524241 IBS524241 ILO524241 IVK524241 JFG524241 JPC524241 JYY524241 KIU524241 KSQ524241 LCM524241 LMI524241 LWE524241 MGA524241 MPW524241 MZS524241 NJO524241 NTK524241 ODG524241 ONC524241 OWY524241 PGU524241 PQQ524241 QAM524241 QKI524241 QUE524241 REA524241 RNW524241 RXS524241 SHO524241 SRK524241 TBG524241 TLC524241 TUY524241 UEU524241 UOQ524241 UYM524241 VII524241 VSE524241 WCA524241 WLW524241 WVS524241 K589777 JG589777 TC589777 ACY589777 AMU589777 AWQ589777 BGM589777 BQI589777 CAE589777 CKA589777 CTW589777 DDS589777 DNO589777 DXK589777 EHG589777 ERC589777 FAY589777 FKU589777 FUQ589777 GEM589777 GOI589777 GYE589777 HIA589777 HRW589777 IBS589777 ILO589777 IVK589777 JFG589777 JPC589777 JYY589777 KIU589777 KSQ589777 LCM589777 LMI589777 LWE589777 MGA589777 MPW589777 MZS589777 NJO589777 NTK589777 ODG589777 ONC589777 OWY589777 PGU589777 PQQ589777 QAM589777 QKI589777 QUE589777 REA589777 RNW589777 RXS589777 SHO589777 SRK589777 TBG589777 TLC589777 TUY589777 UEU589777 UOQ589777 UYM589777 VII589777 VSE589777 WCA589777 WLW589777 WVS589777 K655313 JG655313 TC655313 ACY655313 AMU655313 AWQ655313 BGM655313 BQI655313 CAE655313 CKA655313 CTW655313 DDS655313 DNO655313 DXK655313 EHG655313 ERC655313 FAY655313 FKU655313 FUQ655313 GEM655313 GOI655313 GYE655313 HIA655313 HRW655313 IBS655313 ILO655313 IVK655313 JFG655313 JPC655313 JYY655313 KIU655313 KSQ655313 LCM655313 LMI655313 LWE655313 MGA655313 MPW655313 MZS655313 NJO655313 NTK655313 ODG655313 ONC655313 OWY655313 PGU655313 PQQ655313 QAM655313 QKI655313 QUE655313 REA655313 RNW655313 RXS655313 SHO655313 SRK655313 TBG655313 TLC655313 TUY655313 UEU655313 UOQ655313 UYM655313 VII655313 VSE655313 WCA655313 WLW655313 WVS655313 K720849 JG720849 TC720849 ACY720849 AMU720849 AWQ720849 BGM720849 BQI720849 CAE720849 CKA720849 CTW720849 DDS720849 DNO720849 DXK720849 EHG720849 ERC720849 FAY720849 FKU720849 FUQ720849 GEM720849 GOI720849 GYE720849 HIA720849 HRW720849 IBS720849 ILO720849 IVK720849 JFG720849 JPC720849 JYY720849 KIU720849 KSQ720849 LCM720849 LMI720849 LWE720849 MGA720849 MPW720849 MZS720849 NJO720849 NTK720849 ODG720849 ONC720849 OWY720849 PGU720849 PQQ720849 QAM720849 QKI720849 QUE720849 REA720849 RNW720849 RXS720849 SHO720849 SRK720849 TBG720849 TLC720849 TUY720849 UEU720849 UOQ720849 UYM720849 VII720849 VSE720849 WCA720849 WLW720849 WVS720849 K786385 JG786385 TC786385 ACY786385 AMU786385 AWQ786385 BGM786385 BQI786385 CAE786385 CKA786385 CTW786385 DDS786385 DNO786385 DXK786385 EHG786385 ERC786385 FAY786385 FKU786385 FUQ786385 GEM786385 GOI786385 GYE786385 HIA786385 HRW786385 IBS786385 ILO786385 IVK786385 JFG786385 JPC786385 JYY786385 KIU786385 KSQ786385 LCM786385 LMI786385 LWE786385 MGA786385 MPW786385 MZS786385 NJO786385 NTK786385 ODG786385 ONC786385 OWY786385 PGU786385 PQQ786385 QAM786385 QKI786385 QUE786385 REA786385 RNW786385 RXS786385 SHO786385 SRK786385 TBG786385 TLC786385 TUY786385 UEU786385 UOQ786385 UYM786385 VII786385 VSE786385 WCA786385 WLW786385 WVS786385 K851921 JG851921 TC851921 ACY851921 AMU851921 AWQ851921 BGM851921 BQI851921 CAE851921 CKA851921 CTW851921 DDS851921 DNO851921 DXK851921 EHG851921 ERC851921 FAY851921 FKU851921 FUQ851921 GEM851921 GOI851921 GYE851921 HIA851921 HRW851921 IBS851921 ILO851921 IVK851921 JFG851921 JPC851921 JYY851921 KIU851921 KSQ851921 LCM851921 LMI851921 LWE851921 MGA851921 MPW851921 MZS851921 NJO851921 NTK851921 ODG851921 ONC851921 OWY851921 PGU851921 PQQ851921 QAM851921 QKI851921 QUE851921 REA851921 RNW851921 RXS851921 SHO851921 SRK851921 TBG851921 TLC851921 TUY851921 UEU851921 UOQ851921 UYM851921 VII851921 VSE851921 WCA851921 WLW851921 WVS851921 K917457 JG917457 TC917457 ACY917457 AMU917457 AWQ917457 BGM917457 BQI917457 CAE917457 CKA917457 CTW917457 DDS917457 DNO917457 DXK917457 EHG917457 ERC917457 FAY917457 FKU917457 FUQ917457 GEM917457 GOI917457 GYE917457 HIA917457 HRW917457 IBS917457 ILO917457 IVK917457 JFG917457 JPC917457 JYY917457 KIU917457 KSQ917457 LCM917457 LMI917457 LWE917457 MGA917457 MPW917457 MZS917457 NJO917457 NTK917457 ODG917457 ONC917457 OWY917457 PGU917457 PQQ917457 QAM917457 QKI917457 QUE917457 REA917457 RNW917457 RXS917457 SHO917457 SRK917457 TBG917457 TLC917457 TUY917457 UEU917457 UOQ917457 UYM917457 VII917457 VSE917457 WCA917457 WLW917457 WVS917457 K982993 JG982993 TC982993 ACY982993 AMU982993 AWQ982993 BGM982993 BQI982993 CAE982993 CKA982993 CTW982993 DDS982993 DNO982993 DXK982993 EHG982993 ERC982993 FAY982993 FKU982993 FUQ982993 GEM982993 GOI982993 GYE982993 HIA982993 HRW982993 IBS982993 ILO982993 IVK982993 JFG982993 JPC982993 JYY982993 KIU982993 KSQ982993 LCM982993 LMI982993 LWE982993 MGA982993 MPW982993 MZS982993 NJO982993 NTK982993 ODG982993 ONC982993 OWY982993 PGU982993 PQQ982993 QAM982993 QKI982993 QUE982993 REA982993 RNW982993 RXS982993 SHO982993 SRK982993 TBG982993 TLC982993 TUY982993 UEU982993 UOQ982993 UYM982993 VII982993 VSE982993 WCA982993 WLW982993 WVS982993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K65491 JG65491 TC65491 ACY65491 AMU65491 AWQ65491 BGM65491 BQI65491 CAE65491 CKA65491 CTW65491 DDS65491 DNO65491 DXK65491 EHG65491 ERC65491 FAY65491 FKU65491 FUQ65491 GEM65491 GOI65491 GYE65491 HIA65491 HRW65491 IBS65491 ILO65491 IVK65491 JFG65491 JPC65491 JYY65491 KIU65491 KSQ65491 LCM65491 LMI65491 LWE65491 MGA65491 MPW65491 MZS65491 NJO65491 NTK65491 ODG65491 ONC65491 OWY65491 PGU65491 PQQ65491 QAM65491 QKI65491 QUE65491 REA65491 RNW65491 RXS65491 SHO65491 SRK65491 TBG65491 TLC65491 TUY65491 UEU65491 UOQ65491 UYM65491 VII65491 VSE65491 WCA65491 WLW65491 WVS65491 K131027 JG131027 TC131027 ACY131027 AMU131027 AWQ131027 BGM131027 BQI131027 CAE131027 CKA131027 CTW131027 DDS131027 DNO131027 DXK131027 EHG131027 ERC131027 FAY131027 FKU131027 FUQ131027 GEM131027 GOI131027 GYE131027 HIA131027 HRW131027 IBS131027 ILO131027 IVK131027 JFG131027 JPC131027 JYY131027 KIU131027 KSQ131027 LCM131027 LMI131027 LWE131027 MGA131027 MPW131027 MZS131027 NJO131027 NTK131027 ODG131027 ONC131027 OWY131027 PGU131027 PQQ131027 QAM131027 QKI131027 QUE131027 REA131027 RNW131027 RXS131027 SHO131027 SRK131027 TBG131027 TLC131027 TUY131027 UEU131027 UOQ131027 UYM131027 VII131027 VSE131027 WCA131027 WLW131027 WVS131027 K196563 JG196563 TC196563 ACY196563 AMU196563 AWQ196563 BGM196563 BQI196563 CAE196563 CKA196563 CTW196563 DDS196563 DNO196563 DXK196563 EHG196563 ERC196563 FAY196563 FKU196563 FUQ196563 GEM196563 GOI196563 GYE196563 HIA196563 HRW196563 IBS196563 ILO196563 IVK196563 JFG196563 JPC196563 JYY196563 KIU196563 KSQ196563 LCM196563 LMI196563 LWE196563 MGA196563 MPW196563 MZS196563 NJO196563 NTK196563 ODG196563 ONC196563 OWY196563 PGU196563 PQQ196563 QAM196563 QKI196563 QUE196563 REA196563 RNW196563 RXS196563 SHO196563 SRK196563 TBG196563 TLC196563 TUY196563 UEU196563 UOQ196563 UYM196563 VII196563 VSE196563 WCA196563 WLW196563 WVS196563 K262099 JG262099 TC262099 ACY262099 AMU262099 AWQ262099 BGM262099 BQI262099 CAE262099 CKA262099 CTW262099 DDS262099 DNO262099 DXK262099 EHG262099 ERC262099 FAY262099 FKU262099 FUQ262099 GEM262099 GOI262099 GYE262099 HIA262099 HRW262099 IBS262099 ILO262099 IVK262099 JFG262099 JPC262099 JYY262099 KIU262099 KSQ262099 LCM262099 LMI262099 LWE262099 MGA262099 MPW262099 MZS262099 NJO262099 NTK262099 ODG262099 ONC262099 OWY262099 PGU262099 PQQ262099 QAM262099 QKI262099 QUE262099 REA262099 RNW262099 RXS262099 SHO262099 SRK262099 TBG262099 TLC262099 TUY262099 UEU262099 UOQ262099 UYM262099 VII262099 VSE262099 WCA262099 WLW262099 WVS262099 K327635 JG327635 TC327635 ACY327635 AMU327635 AWQ327635 BGM327635 BQI327635 CAE327635 CKA327635 CTW327635 DDS327635 DNO327635 DXK327635 EHG327635 ERC327635 FAY327635 FKU327635 FUQ327635 GEM327635 GOI327635 GYE327635 HIA327635 HRW327635 IBS327635 ILO327635 IVK327635 JFG327635 JPC327635 JYY327635 KIU327635 KSQ327635 LCM327635 LMI327635 LWE327635 MGA327635 MPW327635 MZS327635 NJO327635 NTK327635 ODG327635 ONC327635 OWY327635 PGU327635 PQQ327635 QAM327635 QKI327635 QUE327635 REA327635 RNW327635 RXS327635 SHO327635 SRK327635 TBG327635 TLC327635 TUY327635 UEU327635 UOQ327635 UYM327635 VII327635 VSE327635 WCA327635 WLW327635 WVS327635 K393171 JG393171 TC393171 ACY393171 AMU393171 AWQ393171 BGM393171 BQI393171 CAE393171 CKA393171 CTW393171 DDS393171 DNO393171 DXK393171 EHG393171 ERC393171 FAY393171 FKU393171 FUQ393171 GEM393171 GOI393171 GYE393171 HIA393171 HRW393171 IBS393171 ILO393171 IVK393171 JFG393171 JPC393171 JYY393171 KIU393171 KSQ393171 LCM393171 LMI393171 LWE393171 MGA393171 MPW393171 MZS393171 NJO393171 NTK393171 ODG393171 ONC393171 OWY393171 PGU393171 PQQ393171 QAM393171 QKI393171 QUE393171 REA393171 RNW393171 RXS393171 SHO393171 SRK393171 TBG393171 TLC393171 TUY393171 UEU393171 UOQ393171 UYM393171 VII393171 VSE393171 WCA393171 WLW393171 WVS393171 K458707 JG458707 TC458707 ACY458707 AMU458707 AWQ458707 BGM458707 BQI458707 CAE458707 CKA458707 CTW458707 DDS458707 DNO458707 DXK458707 EHG458707 ERC458707 FAY458707 FKU458707 FUQ458707 GEM458707 GOI458707 GYE458707 HIA458707 HRW458707 IBS458707 ILO458707 IVK458707 JFG458707 JPC458707 JYY458707 KIU458707 KSQ458707 LCM458707 LMI458707 LWE458707 MGA458707 MPW458707 MZS458707 NJO458707 NTK458707 ODG458707 ONC458707 OWY458707 PGU458707 PQQ458707 QAM458707 QKI458707 QUE458707 REA458707 RNW458707 RXS458707 SHO458707 SRK458707 TBG458707 TLC458707 TUY458707 UEU458707 UOQ458707 UYM458707 VII458707 VSE458707 WCA458707 WLW458707 WVS458707 K524243 JG524243 TC524243 ACY524243 AMU524243 AWQ524243 BGM524243 BQI524243 CAE524243 CKA524243 CTW524243 DDS524243 DNO524243 DXK524243 EHG524243 ERC524243 FAY524243 FKU524243 FUQ524243 GEM524243 GOI524243 GYE524243 HIA524243 HRW524243 IBS524243 ILO524243 IVK524243 JFG524243 JPC524243 JYY524243 KIU524243 KSQ524243 LCM524243 LMI524243 LWE524243 MGA524243 MPW524243 MZS524243 NJO524243 NTK524243 ODG524243 ONC524243 OWY524243 PGU524243 PQQ524243 QAM524243 QKI524243 QUE524243 REA524243 RNW524243 RXS524243 SHO524243 SRK524243 TBG524243 TLC524243 TUY524243 UEU524243 UOQ524243 UYM524243 VII524243 VSE524243 WCA524243 WLW524243 WVS524243 K589779 JG589779 TC589779 ACY589779 AMU589779 AWQ589779 BGM589779 BQI589779 CAE589779 CKA589779 CTW589779 DDS589779 DNO589779 DXK589779 EHG589779 ERC589779 FAY589779 FKU589779 FUQ589779 GEM589779 GOI589779 GYE589779 HIA589779 HRW589779 IBS589779 ILO589779 IVK589779 JFG589779 JPC589779 JYY589779 KIU589779 KSQ589779 LCM589779 LMI589779 LWE589779 MGA589779 MPW589779 MZS589779 NJO589779 NTK589779 ODG589779 ONC589779 OWY589779 PGU589779 PQQ589779 QAM589779 QKI589779 QUE589779 REA589779 RNW589779 RXS589779 SHO589779 SRK589779 TBG589779 TLC589779 TUY589779 UEU589779 UOQ589779 UYM589779 VII589779 VSE589779 WCA589779 WLW589779 WVS589779 K655315 JG655315 TC655315 ACY655315 AMU655315 AWQ655315 BGM655315 BQI655315 CAE655315 CKA655315 CTW655315 DDS655315 DNO655315 DXK655315 EHG655315 ERC655315 FAY655315 FKU655315 FUQ655315 GEM655315 GOI655315 GYE655315 HIA655315 HRW655315 IBS655315 ILO655315 IVK655315 JFG655315 JPC655315 JYY655315 KIU655315 KSQ655315 LCM655315 LMI655315 LWE655315 MGA655315 MPW655315 MZS655315 NJO655315 NTK655315 ODG655315 ONC655315 OWY655315 PGU655315 PQQ655315 QAM655315 QKI655315 QUE655315 REA655315 RNW655315 RXS655315 SHO655315 SRK655315 TBG655315 TLC655315 TUY655315 UEU655315 UOQ655315 UYM655315 VII655315 VSE655315 WCA655315 WLW655315 WVS655315 K720851 JG720851 TC720851 ACY720851 AMU720851 AWQ720851 BGM720851 BQI720851 CAE720851 CKA720851 CTW720851 DDS720851 DNO720851 DXK720851 EHG720851 ERC720851 FAY720851 FKU720851 FUQ720851 GEM720851 GOI720851 GYE720851 HIA720851 HRW720851 IBS720851 ILO720851 IVK720851 JFG720851 JPC720851 JYY720851 KIU720851 KSQ720851 LCM720851 LMI720851 LWE720851 MGA720851 MPW720851 MZS720851 NJO720851 NTK720851 ODG720851 ONC720851 OWY720851 PGU720851 PQQ720851 QAM720851 QKI720851 QUE720851 REA720851 RNW720851 RXS720851 SHO720851 SRK720851 TBG720851 TLC720851 TUY720851 UEU720851 UOQ720851 UYM720851 VII720851 VSE720851 WCA720851 WLW720851 WVS720851 K786387 JG786387 TC786387 ACY786387 AMU786387 AWQ786387 BGM786387 BQI786387 CAE786387 CKA786387 CTW786387 DDS786387 DNO786387 DXK786387 EHG786387 ERC786387 FAY786387 FKU786387 FUQ786387 GEM786387 GOI786387 GYE786387 HIA786387 HRW786387 IBS786387 ILO786387 IVK786387 JFG786387 JPC786387 JYY786387 KIU786387 KSQ786387 LCM786387 LMI786387 LWE786387 MGA786387 MPW786387 MZS786387 NJO786387 NTK786387 ODG786387 ONC786387 OWY786387 PGU786387 PQQ786387 QAM786387 QKI786387 QUE786387 REA786387 RNW786387 RXS786387 SHO786387 SRK786387 TBG786387 TLC786387 TUY786387 UEU786387 UOQ786387 UYM786387 VII786387 VSE786387 WCA786387 WLW786387 WVS786387 K851923 JG851923 TC851923 ACY851923 AMU851923 AWQ851923 BGM851923 BQI851923 CAE851923 CKA851923 CTW851923 DDS851923 DNO851923 DXK851923 EHG851923 ERC851923 FAY851923 FKU851923 FUQ851923 GEM851923 GOI851923 GYE851923 HIA851923 HRW851923 IBS851923 ILO851923 IVK851923 JFG851923 JPC851923 JYY851923 KIU851923 KSQ851923 LCM851923 LMI851923 LWE851923 MGA851923 MPW851923 MZS851923 NJO851923 NTK851923 ODG851923 ONC851923 OWY851923 PGU851923 PQQ851923 QAM851923 QKI851923 QUE851923 REA851923 RNW851923 RXS851923 SHO851923 SRK851923 TBG851923 TLC851923 TUY851923 UEU851923 UOQ851923 UYM851923 VII851923 VSE851923 WCA851923 WLW851923 WVS851923 K917459 JG917459 TC917459 ACY917459 AMU917459 AWQ917459 BGM917459 BQI917459 CAE917459 CKA917459 CTW917459 DDS917459 DNO917459 DXK917459 EHG917459 ERC917459 FAY917459 FKU917459 FUQ917459 GEM917459 GOI917459 GYE917459 HIA917459 HRW917459 IBS917459 ILO917459 IVK917459 JFG917459 JPC917459 JYY917459 KIU917459 KSQ917459 LCM917459 LMI917459 LWE917459 MGA917459 MPW917459 MZS917459 NJO917459 NTK917459 ODG917459 ONC917459 OWY917459 PGU917459 PQQ917459 QAM917459 QKI917459 QUE917459 REA917459 RNW917459 RXS917459 SHO917459 SRK917459 TBG917459 TLC917459 TUY917459 UEU917459 UOQ917459 UYM917459 VII917459 VSE917459 WCA917459 WLW917459 WVS917459 K982995 JG982995 TC982995 ACY982995 AMU982995 AWQ982995 BGM982995 BQI982995 CAE982995 CKA982995 CTW982995 DDS982995 DNO982995 DXK982995 EHG982995 ERC982995 FAY982995 FKU982995 FUQ982995 GEM982995 GOI982995 GYE982995 HIA982995 HRW982995 IBS982995 ILO982995 IVK982995 JFG982995 JPC982995 JYY982995 KIU982995 KSQ982995 LCM982995 LMI982995 LWE982995 MGA982995 MPW982995 MZS982995 NJO982995 NTK982995 ODG982995 ONC982995 OWY982995 PGU982995 PQQ982995 QAM982995 QKI982995 QUE982995 REA982995 RNW982995 RXS982995 SHO982995 SRK982995 TBG982995 TLC982995 TUY982995 UEU982995 UOQ982995 UYM982995 VII982995 VSE982995 WCA982995 WLW982995 WVS982995 K28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WVS28 K65494 JG65494 TC65494 ACY65494 AMU65494 AWQ65494 BGM65494 BQI65494 CAE65494 CKA65494 CTW65494 DDS65494 DNO65494 DXK65494 EHG65494 ERC65494 FAY65494 FKU65494 FUQ65494 GEM65494 GOI65494 GYE65494 HIA65494 HRW65494 IBS65494 ILO65494 IVK65494 JFG65494 JPC65494 JYY65494 KIU65494 KSQ65494 LCM65494 LMI65494 LWE65494 MGA65494 MPW65494 MZS65494 NJO65494 NTK65494 ODG65494 ONC65494 OWY65494 PGU65494 PQQ65494 QAM65494 QKI65494 QUE65494 REA65494 RNW65494 RXS65494 SHO65494 SRK65494 TBG65494 TLC65494 TUY65494 UEU65494 UOQ65494 UYM65494 VII65494 VSE65494 WCA65494 WLW65494 WVS65494 K131030 JG131030 TC131030 ACY131030 AMU131030 AWQ131030 BGM131030 BQI131030 CAE131030 CKA131030 CTW131030 DDS131030 DNO131030 DXK131030 EHG131030 ERC131030 FAY131030 FKU131030 FUQ131030 GEM131030 GOI131030 GYE131030 HIA131030 HRW131030 IBS131030 ILO131030 IVK131030 JFG131030 JPC131030 JYY131030 KIU131030 KSQ131030 LCM131030 LMI131030 LWE131030 MGA131030 MPW131030 MZS131030 NJO131030 NTK131030 ODG131030 ONC131030 OWY131030 PGU131030 PQQ131030 QAM131030 QKI131030 QUE131030 REA131030 RNW131030 RXS131030 SHO131030 SRK131030 TBG131030 TLC131030 TUY131030 UEU131030 UOQ131030 UYM131030 VII131030 VSE131030 WCA131030 WLW131030 WVS131030 K196566 JG196566 TC196566 ACY196566 AMU196566 AWQ196566 BGM196566 BQI196566 CAE196566 CKA196566 CTW196566 DDS196566 DNO196566 DXK196566 EHG196566 ERC196566 FAY196566 FKU196566 FUQ196566 GEM196566 GOI196566 GYE196566 HIA196566 HRW196566 IBS196566 ILO196566 IVK196566 JFG196566 JPC196566 JYY196566 KIU196566 KSQ196566 LCM196566 LMI196566 LWE196566 MGA196566 MPW196566 MZS196566 NJO196566 NTK196566 ODG196566 ONC196566 OWY196566 PGU196566 PQQ196566 QAM196566 QKI196566 QUE196566 REA196566 RNW196566 RXS196566 SHO196566 SRK196566 TBG196566 TLC196566 TUY196566 UEU196566 UOQ196566 UYM196566 VII196566 VSE196566 WCA196566 WLW196566 WVS196566 K262102 JG262102 TC262102 ACY262102 AMU262102 AWQ262102 BGM262102 BQI262102 CAE262102 CKA262102 CTW262102 DDS262102 DNO262102 DXK262102 EHG262102 ERC262102 FAY262102 FKU262102 FUQ262102 GEM262102 GOI262102 GYE262102 HIA262102 HRW262102 IBS262102 ILO262102 IVK262102 JFG262102 JPC262102 JYY262102 KIU262102 KSQ262102 LCM262102 LMI262102 LWE262102 MGA262102 MPW262102 MZS262102 NJO262102 NTK262102 ODG262102 ONC262102 OWY262102 PGU262102 PQQ262102 QAM262102 QKI262102 QUE262102 REA262102 RNW262102 RXS262102 SHO262102 SRK262102 TBG262102 TLC262102 TUY262102 UEU262102 UOQ262102 UYM262102 VII262102 VSE262102 WCA262102 WLW262102 WVS262102 K327638 JG327638 TC327638 ACY327638 AMU327638 AWQ327638 BGM327638 BQI327638 CAE327638 CKA327638 CTW327638 DDS327638 DNO327638 DXK327638 EHG327638 ERC327638 FAY327638 FKU327638 FUQ327638 GEM327638 GOI327638 GYE327638 HIA327638 HRW327638 IBS327638 ILO327638 IVK327638 JFG327638 JPC327638 JYY327638 KIU327638 KSQ327638 LCM327638 LMI327638 LWE327638 MGA327638 MPW327638 MZS327638 NJO327638 NTK327638 ODG327638 ONC327638 OWY327638 PGU327638 PQQ327638 QAM327638 QKI327638 QUE327638 REA327638 RNW327638 RXS327638 SHO327638 SRK327638 TBG327638 TLC327638 TUY327638 UEU327638 UOQ327638 UYM327638 VII327638 VSE327638 WCA327638 WLW327638 WVS327638 K393174 JG393174 TC393174 ACY393174 AMU393174 AWQ393174 BGM393174 BQI393174 CAE393174 CKA393174 CTW393174 DDS393174 DNO393174 DXK393174 EHG393174 ERC393174 FAY393174 FKU393174 FUQ393174 GEM393174 GOI393174 GYE393174 HIA393174 HRW393174 IBS393174 ILO393174 IVK393174 JFG393174 JPC393174 JYY393174 KIU393174 KSQ393174 LCM393174 LMI393174 LWE393174 MGA393174 MPW393174 MZS393174 NJO393174 NTK393174 ODG393174 ONC393174 OWY393174 PGU393174 PQQ393174 QAM393174 QKI393174 QUE393174 REA393174 RNW393174 RXS393174 SHO393174 SRK393174 TBG393174 TLC393174 TUY393174 UEU393174 UOQ393174 UYM393174 VII393174 VSE393174 WCA393174 WLW393174 WVS393174 K458710 JG458710 TC458710 ACY458710 AMU458710 AWQ458710 BGM458710 BQI458710 CAE458710 CKA458710 CTW458710 DDS458710 DNO458710 DXK458710 EHG458710 ERC458710 FAY458710 FKU458710 FUQ458710 GEM458710 GOI458710 GYE458710 HIA458710 HRW458710 IBS458710 ILO458710 IVK458710 JFG458710 JPC458710 JYY458710 KIU458710 KSQ458710 LCM458710 LMI458710 LWE458710 MGA458710 MPW458710 MZS458710 NJO458710 NTK458710 ODG458710 ONC458710 OWY458710 PGU458710 PQQ458710 QAM458710 QKI458710 QUE458710 REA458710 RNW458710 RXS458710 SHO458710 SRK458710 TBG458710 TLC458710 TUY458710 UEU458710 UOQ458710 UYM458710 VII458710 VSE458710 WCA458710 WLW458710 WVS458710 K524246 JG524246 TC524246 ACY524246 AMU524246 AWQ524246 BGM524246 BQI524246 CAE524246 CKA524246 CTW524246 DDS524246 DNO524246 DXK524246 EHG524246 ERC524246 FAY524246 FKU524246 FUQ524246 GEM524246 GOI524246 GYE524246 HIA524246 HRW524246 IBS524246 ILO524246 IVK524246 JFG524246 JPC524246 JYY524246 KIU524246 KSQ524246 LCM524246 LMI524246 LWE524246 MGA524246 MPW524246 MZS524246 NJO524246 NTK524246 ODG524246 ONC524246 OWY524246 PGU524246 PQQ524246 QAM524246 QKI524246 QUE524246 REA524246 RNW524246 RXS524246 SHO524246 SRK524246 TBG524246 TLC524246 TUY524246 UEU524246 UOQ524246 UYM524246 VII524246 VSE524246 WCA524246 WLW524246 WVS524246 K589782 JG589782 TC589782 ACY589782 AMU589782 AWQ589782 BGM589782 BQI589782 CAE589782 CKA589782 CTW589782 DDS589782 DNO589782 DXK589782 EHG589782 ERC589782 FAY589782 FKU589782 FUQ589782 GEM589782 GOI589782 GYE589782 HIA589782 HRW589782 IBS589782 ILO589782 IVK589782 JFG589782 JPC589782 JYY589782 KIU589782 KSQ589782 LCM589782 LMI589782 LWE589782 MGA589782 MPW589782 MZS589782 NJO589782 NTK589782 ODG589782 ONC589782 OWY589782 PGU589782 PQQ589782 QAM589782 QKI589782 QUE589782 REA589782 RNW589782 RXS589782 SHO589782 SRK589782 TBG589782 TLC589782 TUY589782 UEU589782 UOQ589782 UYM589782 VII589782 VSE589782 WCA589782 WLW589782 WVS589782 K655318 JG655318 TC655318 ACY655318 AMU655318 AWQ655318 BGM655318 BQI655318 CAE655318 CKA655318 CTW655318 DDS655318 DNO655318 DXK655318 EHG655318 ERC655318 FAY655318 FKU655318 FUQ655318 GEM655318 GOI655318 GYE655318 HIA655318 HRW655318 IBS655318 ILO655318 IVK655318 JFG655318 JPC655318 JYY655318 KIU655318 KSQ655318 LCM655318 LMI655318 LWE655318 MGA655318 MPW655318 MZS655318 NJO655318 NTK655318 ODG655318 ONC655318 OWY655318 PGU655318 PQQ655318 QAM655318 QKI655318 QUE655318 REA655318 RNW655318 RXS655318 SHO655318 SRK655318 TBG655318 TLC655318 TUY655318 UEU655318 UOQ655318 UYM655318 VII655318 VSE655318 WCA655318 WLW655318 WVS655318 K720854 JG720854 TC720854 ACY720854 AMU720854 AWQ720854 BGM720854 BQI720854 CAE720854 CKA720854 CTW720854 DDS720854 DNO720854 DXK720854 EHG720854 ERC720854 FAY720854 FKU720854 FUQ720854 GEM720854 GOI720854 GYE720854 HIA720854 HRW720854 IBS720854 ILO720854 IVK720854 JFG720854 JPC720854 JYY720854 KIU720854 KSQ720854 LCM720854 LMI720854 LWE720854 MGA720854 MPW720854 MZS720854 NJO720854 NTK720854 ODG720854 ONC720854 OWY720854 PGU720854 PQQ720854 QAM720854 QKI720854 QUE720854 REA720854 RNW720854 RXS720854 SHO720854 SRK720854 TBG720854 TLC720854 TUY720854 UEU720854 UOQ720854 UYM720854 VII720854 VSE720854 WCA720854 WLW720854 WVS720854 K786390 JG786390 TC786390 ACY786390 AMU786390 AWQ786390 BGM786390 BQI786390 CAE786390 CKA786390 CTW786390 DDS786390 DNO786390 DXK786390 EHG786390 ERC786390 FAY786390 FKU786390 FUQ786390 GEM786390 GOI786390 GYE786390 HIA786390 HRW786390 IBS786390 ILO786390 IVK786390 JFG786390 JPC786390 JYY786390 KIU786390 KSQ786390 LCM786390 LMI786390 LWE786390 MGA786390 MPW786390 MZS786390 NJO786390 NTK786390 ODG786390 ONC786390 OWY786390 PGU786390 PQQ786390 QAM786390 QKI786390 QUE786390 REA786390 RNW786390 RXS786390 SHO786390 SRK786390 TBG786390 TLC786390 TUY786390 UEU786390 UOQ786390 UYM786390 VII786390 VSE786390 WCA786390 WLW786390 WVS786390 K851926 JG851926 TC851926 ACY851926 AMU851926 AWQ851926 BGM851926 BQI851926 CAE851926 CKA851926 CTW851926 DDS851926 DNO851926 DXK851926 EHG851926 ERC851926 FAY851926 FKU851926 FUQ851926 GEM851926 GOI851926 GYE851926 HIA851926 HRW851926 IBS851926 ILO851926 IVK851926 JFG851926 JPC851926 JYY851926 KIU851926 KSQ851926 LCM851926 LMI851926 LWE851926 MGA851926 MPW851926 MZS851926 NJO851926 NTK851926 ODG851926 ONC851926 OWY851926 PGU851926 PQQ851926 QAM851926 QKI851926 QUE851926 REA851926 RNW851926 RXS851926 SHO851926 SRK851926 TBG851926 TLC851926 TUY851926 UEU851926 UOQ851926 UYM851926 VII851926 VSE851926 WCA851926 WLW851926 WVS851926 K917462 JG917462 TC917462 ACY917462 AMU917462 AWQ917462 BGM917462 BQI917462 CAE917462 CKA917462 CTW917462 DDS917462 DNO917462 DXK917462 EHG917462 ERC917462 FAY917462 FKU917462 FUQ917462 GEM917462 GOI917462 GYE917462 HIA917462 HRW917462 IBS917462 ILO917462 IVK917462 JFG917462 JPC917462 JYY917462 KIU917462 KSQ917462 LCM917462 LMI917462 LWE917462 MGA917462 MPW917462 MZS917462 NJO917462 NTK917462 ODG917462 ONC917462 OWY917462 PGU917462 PQQ917462 QAM917462 QKI917462 QUE917462 REA917462 RNW917462 RXS917462 SHO917462 SRK917462 TBG917462 TLC917462 TUY917462 UEU917462 UOQ917462 UYM917462 VII917462 VSE917462 WCA917462 WLW917462 WVS917462 K982998 JG982998 TC982998 ACY982998 AMU982998 AWQ982998 BGM982998 BQI982998 CAE982998 CKA982998 CTW982998 DDS982998 DNO982998 DXK982998 EHG982998 ERC982998 FAY982998 FKU982998 FUQ982998 GEM982998 GOI982998 GYE982998 HIA982998 HRW982998 IBS982998 ILO982998 IVK982998 JFG982998 JPC982998 JYY982998 KIU982998 KSQ982998 LCM982998 LMI982998 LWE982998 MGA982998 MPW982998 MZS982998 NJO982998 NTK982998 ODG982998 ONC982998 OWY982998 PGU982998 PQQ982998 QAM982998 QKI982998 QUE982998 REA982998 RNW982998 RXS982998 SHO982998 SRK982998 TBG982998 TLC982998 TUY982998 UEU982998 UOQ982998 UYM982998 VII982998 VSE982998 WCA982998 WLW982998 WVS982998 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K65497 JG65497 TC65497 ACY65497 AMU65497 AWQ65497 BGM65497 BQI65497 CAE65497 CKA65497 CTW65497 DDS65497 DNO65497 DXK65497 EHG65497 ERC65497 FAY65497 FKU65497 FUQ65497 GEM65497 GOI65497 GYE65497 HIA65497 HRW65497 IBS65497 ILO65497 IVK65497 JFG65497 JPC65497 JYY65497 KIU65497 KSQ65497 LCM65497 LMI65497 LWE65497 MGA65497 MPW65497 MZS65497 NJO65497 NTK65497 ODG65497 ONC65497 OWY65497 PGU65497 PQQ65497 QAM65497 QKI65497 QUE65497 REA65497 RNW65497 RXS65497 SHO65497 SRK65497 TBG65497 TLC65497 TUY65497 UEU65497 UOQ65497 UYM65497 VII65497 VSE65497 WCA65497 WLW65497 WVS65497 K131033 JG131033 TC131033 ACY131033 AMU131033 AWQ131033 BGM131033 BQI131033 CAE131033 CKA131033 CTW131033 DDS131033 DNO131033 DXK131033 EHG131033 ERC131033 FAY131033 FKU131033 FUQ131033 GEM131033 GOI131033 GYE131033 HIA131033 HRW131033 IBS131033 ILO131033 IVK131033 JFG131033 JPC131033 JYY131033 KIU131033 KSQ131033 LCM131033 LMI131033 LWE131033 MGA131033 MPW131033 MZS131033 NJO131033 NTK131033 ODG131033 ONC131033 OWY131033 PGU131033 PQQ131033 QAM131033 QKI131033 QUE131033 REA131033 RNW131033 RXS131033 SHO131033 SRK131033 TBG131033 TLC131033 TUY131033 UEU131033 UOQ131033 UYM131033 VII131033 VSE131033 WCA131033 WLW131033 WVS131033 K196569 JG196569 TC196569 ACY196569 AMU196569 AWQ196569 BGM196569 BQI196569 CAE196569 CKA196569 CTW196569 DDS196569 DNO196569 DXK196569 EHG196569 ERC196569 FAY196569 FKU196569 FUQ196569 GEM196569 GOI196569 GYE196569 HIA196569 HRW196569 IBS196569 ILO196569 IVK196569 JFG196569 JPC196569 JYY196569 KIU196569 KSQ196569 LCM196569 LMI196569 LWE196569 MGA196569 MPW196569 MZS196569 NJO196569 NTK196569 ODG196569 ONC196569 OWY196569 PGU196569 PQQ196569 QAM196569 QKI196569 QUE196569 REA196569 RNW196569 RXS196569 SHO196569 SRK196569 TBG196569 TLC196569 TUY196569 UEU196569 UOQ196569 UYM196569 VII196569 VSE196569 WCA196569 WLW196569 WVS196569 K262105 JG262105 TC262105 ACY262105 AMU262105 AWQ262105 BGM262105 BQI262105 CAE262105 CKA262105 CTW262105 DDS262105 DNO262105 DXK262105 EHG262105 ERC262105 FAY262105 FKU262105 FUQ262105 GEM262105 GOI262105 GYE262105 HIA262105 HRW262105 IBS262105 ILO262105 IVK262105 JFG262105 JPC262105 JYY262105 KIU262105 KSQ262105 LCM262105 LMI262105 LWE262105 MGA262105 MPW262105 MZS262105 NJO262105 NTK262105 ODG262105 ONC262105 OWY262105 PGU262105 PQQ262105 QAM262105 QKI262105 QUE262105 REA262105 RNW262105 RXS262105 SHO262105 SRK262105 TBG262105 TLC262105 TUY262105 UEU262105 UOQ262105 UYM262105 VII262105 VSE262105 WCA262105 WLW262105 WVS262105 K327641 JG327641 TC327641 ACY327641 AMU327641 AWQ327641 BGM327641 BQI327641 CAE327641 CKA327641 CTW327641 DDS327641 DNO327641 DXK327641 EHG327641 ERC327641 FAY327641 FKU327641 FUQ327641 GEM327641 GOI327641 GYE327641 HIA327641 HRW327641 IBS327641 ILO327641 IVK327641 JFG327641 JPC327641 JYY327641 KIU327641 KSQ327641 LCM327641 LMI327641 LWE327641 MGA327641 MPW327641 MZS327641 NJO327641 NTK327641 ODG327641 ONC327641 OWY327641 PGU327641 PQQ327641 QAM327641 QKI327641 QUE327641 REA327641 RNW327641 RXS327641 SHO327641 SRK327641 TBG327641 TLC327641 TUY327641 UEU327641 UOQ327641 UYM327641 VII327641 VSE327641 WCA327641 WLW327641 WVS327641 K393177 JG393177 TC393177 ACY393177 AMU393177 AWQ393177 BGM393177 BQI393177 CAE393177 CKA393177 CTW393177 DDS393177 DNO393177 DXK393177 EHG393177 ERC393177 FAY393177 FKU393177 FUQ393177 GEM393177 GOI393177 GYE393177 HIA393177 HRW393177 IBS393177 ILO393177 IVK393177 JFG393177 JPC393177 JYY393177 KIU393177 KSQ393177 LCM393177 LMI393177 LWE393177 MGA393177 MPW393177 MZS393177 NJO393177 NTK393177 ODG393177 ONC393177 OWY393177 PGU393177 PQQ393177 QAM393177 QKI393177 QUE393177 REA393177 RNW393177 RXS393177 SHO393177 SRK393177 TBG393177 TLC393177 TUY393177 UEU393177 UOQ393177 UYM393177 VII393177 VSE393177 WCA393177 WLW393177 WVS393177 K458713 JG458713 TC458713 ACY458713 AMU458713 AWQ458713 BGM458713 BQI458713 CAE458713 CKA458713 CTW458713 DDS458713 DNO458713 DXK458713 EHG458713 ERC458713 FAY458713 FKU458713 FUQ458713 GEM458713 GOI458713 GYE458713 HIA458713 HRW458713 IBS458713 ILO458713 IVK458713 JFG458713 JPC458713 JYY458713 KIU458713 KSQ458713 LCM458713 LMI458713 LWE458713 MGA458713 MPW458713 MZS458713 NJO458713 NTK458713 ODG458713 ONC458713 OWY458713 PGU458713 PQQ458713 QAM458713 QKI458713 QUE458713 REA458713 RNW458713 RXS458713 SHO458713 SRK458713 TBG458713 TLC458713 TUY458713 UEU458713 UOQ458713 UYM458713 VII458713 VSE458713 WCA458713 WLW458713 WVS458713 K524249 JG524249 TC524249 ACY524249 AMU524249 AWQ524249 BGM524249 BQI524249 CAE524249 CKA524249 CTW524249 DDS524249 DNO524249 DXK524249 EHG524249 ERC524249 FAY524249 FKU524249 FUQ524249 GEM524249 GOI524249 GYE524249 HIA524249 HRW524249 IBS524249 ILO524249 IVK524249 JFG524249 JPC524249 JYY524249 KIU524249 KSQ524249 LCM524249 LMI524249 LWE524249 MGA524249 MPW524249 MZS524249 NJO524249 NTK524249 ODG524249 ONC524249 OWY524249 PGU524249 PQQ524249 QAM524249 QKI524249 QUE524249 REA524249 RNW524249 RXS524249 SHO524249 SRK524249 TBG524249 TLC524249 TUY524249 UEU524249 UOQ524249 UYM524249 VII524249 VSE524249 WCA524249 WLW524249 WVS524249 K589785 JG589785 TC589785 ACY589785 AMU589785 AWQ589785 BGM589785 BQI589785 CAE589785 CKA589785 CTW589785 DDS589785 DNO589785 DXK589785 EHG589785 ERC589785 FAY589785 FKU589785 FUQ589785 GEM589785 GOI589785 GYE589785 HIA589785 HRW589785 IBS589785 ILO589785 IVK589785 JFG589785 JPC589785 JYY589785 KIU589785 KSQ589785 LCM589785 LMI589785 LWE589785 MGA589785 MPW589785 MZS589785 NJO589785 NTK589785 ODG589785 ONC589785 OWY589785 PGU589785 PQQ589785 QAM589785 QKI589785 QUE589785 REA589785 RNW589785 RXS589785 SHO589785 SRK589785 TBG589785 TLC589785 TUY589785 UEU589785 UOQ589785 UYM589785 VII589785 VSE589785 WCA589785 WLW589785 WVS589785 K655321 JG655321 TC655321 ACY655321 AMU655321 AWQ655321 BGM655321 BQI655321 CAE655321 CKA655321 CTW655321 DDS655321 DNO655321 DXK655321 EHG655321 ERC655321 FAY655321 FKU655321 FUQ655321 GEM655321 GOI655321 GYE655321 HIA655321 HRW655321 IBS655321 ILO655321 IVK655321 JFG655321 JPC655321 JYY655321 KIU655321 KSQ655321 LCM655321 LMI655321 LWE655321 MGA655321 MPW655321 MZS655321 NJO655321 NTK655321 ODG655321 ONC655321 OWY655321 PGU655321 PQQ655321 QAM655321 QKI655321 QUE655321 REA655321 RNW655321 RXS655321 SHO655321 SRK655321 TBG655321 TLC655321 TUY655321 UEU655321 UOQ655321 UYM655321 VII655321 VSE655321 WCA655321 WLW655321 WVS655321 K720857 JG720857 TC720857 ACY720857 AMU720857 AWQ720857 BGM720857 BQI720857 CAE720857 CKA720857 CTW720857 DDS720857 DNO720857 DXK720857 EHG720857 ERC720857 FAY720857 FKU720857 FUQ720857 GEM720857 GOI720857 GYE720857 HIA720857 HRW720857 IBS720857 ILO720857 IVK720857 JFG720857 JPC720857 JYY720857 KIU720857 KSQ720857 LCM720857 LMI720857 LWE720857 MGA720857 MPW720857 MZS720857 NJO720857 NTK720857 ODG720857 ONC720857 OWY720857 PGU720857 PQQ720857 QAM720857 QKI720857 QUE720857 REA720857 RNW720857 RXS720857 SHO720857 SRK720857 TBG720857 TLC720857 TUY720857 UEU720857 UOQ720857 UYM720857 VII720857 VSE720857 WCA720857 WLW720857 WVS720857 K786393 JG786393 TC786393 ACY786393 AMU786393 AWQ786393 BGM786393 BQI786393 CAE786393 CKA786393 CTW786393 DDS786393 DNO786393 DXK786393 EHG786393 ERC786393 FAY786393 FKU786393 FUQ786393 GEM786393 GOI786393 GYE786393 HIA786393 HRW786393 IBS786393 ILO786393 IVK786393 JFG786393 JPC786393 JYY786393 KIU786393 KSQ786393 LCM786393 LMI786393 LWE786393 MGA786393 MPW786393 MZS786393 NJO786393 NTK786393 ODG786393 ONC786393 OWY786393 PGU786393 PQQ786393 QAM786393 QKI786393 QUE786393 REA786393 RNW786393 RXS786393 SHO786393 SRK786393 TBG786393 TLC786393 TUY786393 UEU786393 UOQ786393 UYM786393 VII786393 VSE786393 WCA786393 WLW786393 WVS786393 K851929 JG851929 TC851929 ACY851929 AMU851929 AWQ851929 BGM851929 BQI851929 CAE851929 CKA851929 CTW851929 DDS851929 DNO851929 DXK851929 EHG851929 ERC851929 FAY851929 FKU851929 FUQ851929 GEM851929 GOI851929 GYE851929 HIA851929 HRW851929 IBS851929 ILO851929 IVK851929 JFG851929 JPC851929 JYY851929 KIU851929 KSQ851929 LCM851929 LMI851929 LWE851929 MGA851929 MPW851929 MZS851929 NJO851929 NTK851929 ODG851929 ONC851929 OWY851929 PGU851929 PQQ851929 QAM851929 QKI851929 QUE851929 REA851929 RNW851929 RXS851929 SHO851929 SRK851929 TBG851929 TLC851929 TUY851929 UEU851929 UOQ851929 UYM851929 VII851929 VSE851929 WCA851929 WLW851929 WVS851929 K917465 JG917465 TC917465 ACY917465 AMU917465 AWQ917465 BGM917465 BQI917465 CAE917465 CKA917465 CTW917465 DDS917465 DNO917465 DXK917465 EHG917465 ERC917465 FAY917465 FKU917465 FUQ917465 GEM917465 GOI917465 GYE917465 HIA917465 HRW917465 IBS917465 ILO917465 IVK917465 JFG917465 JPC917465 JYY917465 KIU917465 KSQ917465 LCM917465 LMI917465 LWE917465 MGA917465 MPW917465 MZS917465 NJO917465 NTK917465 ODG917465 ONC917465 OWY917465 PGU917465 PQQ917465 QAM917465 QKI917465 QUE917465 REA917465 RNW917465 RXS917465 SHO917465 SRK917465 TBG917465 TLC917465 TUY917465 UEU917465 UOQ917465 UYM917465 VII917465 VSE917465 WCA917465 WLW917465 WVS917465 K983001 JG983001 TC983001 ACY983001 AMU983001 AWQ983001 BGM983001 BQI983001 CAE983001 CKA983001 CTW983001 DDS983001 DNO983001 DXK983001 EHG983001 ERC983001 FAY983001 FKU983001 FUQ983001 GEM983001 GOI983001 GYE983001 HIA983001 HRW983001 IBS983001 ILO983001 IVK983001 JFG983001 JPC983001 JYY983001 KIU983001 KSQ983001 LCM983001 LMI983001 LWE983001 MGA983001 MPW983001 MZS983001 NJO983001 NTK983001 ODG983001 ONC983001 OWY983001 PGU983001 PQQ983001 QAM983001 QKI983001 QUE983001 REA983001 RNW983001 RXS983001 SHO983001 SRK983001 TBG983001 TLC983001 TUY983001 UEU983001 UOQ983001 UYM983001 VII983001 VSE983001 WCA983001 WLW983001 WVS983001 C28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C131030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C196566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C262102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C327638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C393174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C458710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C524246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C589782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C655318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C720854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C786390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C851926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C917462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C982998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C65497 IY65497 SU65497 ACQ65497 AMM65497 AWI65497 BGE65497 BQA65497 BZW65497 CJS65497 CTO65497 DDK65497 DNG65497 DXC65497 EGY65497 EQU65497 FAQ65497 FKM65497 FUI65497 GEE65497 GOA65497 GXW65497 HHS65497 HRO65497 IBK65497 ILG65497 IVC65497 JEY65497 JOU65497 JYQ65497 KIM65497 KSI65497 LCE65497 LMA65497 LVW65497 MFS65497 MPO65497 MZK65497 NJG65497 NTC65497 OCY65497 OMU65497 OWQ65497 PGM65497 PQI65497 QAE65497 QKA65497 QTW65497 RDS65497 RNO65497 RXK65497 SHG65497 SRC65497 TAY65497 TKU65497 TUQ65497 UEM65497 UOI65497 UYE65497 VIA65497 VRW65497 WBS65497 WLO65497 WVK65497 C131033 IY131033 SU131033 ACQ131033 AMM131033 AWI131033 BGE131033 BQA131033 BZW131033 CJS131033 CTO131033 DDK131033 DNG131033 DXC131033 EGY131033 EQU131033 FAQ131033 FKM131033 FUI131033 GEE131033 GOA131033 GXW131033 HHS131033 HRO131033 IBK131033 ILG131033 IVC131033 JEY131033 JOU131033 JYQ131033 KIM131033 KSI131033 LCE131033 LMA131033 LVW131033 MFS131033 MPO131033 MZK131033 NJG131033 NTC131033 OCY131033 OMU131033 OWQ131033 PGM131033 PQI131033 QAE131033 QKA131033 QTW131033 RDS131033 RNO131033 RXK131033 SHG131033 SRC131033 TAY131033 TKU131033 TUQ131033 UEM131033 UOI131033 UYE131033 VIA131033 VRW131033 WBS131033 WLO131033 WVK131033 C196569 IY196569 SU196569 ACQ196569 AMM196569 AWI196569 BGE196569 BQA196569 BZW196569 CJS196569 CTO196569 DDK196569 DNG196569 DXC196569 EGY196569 EQU196569 FAQ196569 FKM196569 FUI196569 GEE196569 GOA196569 GXW196569 HHS196569 HRO196569 IBK196569 ILG196569 IVC196569 JEY196569 JOU196569 JYQ196569 KIM196569 KSI196569 LCE196569 LMA196569 LVW196569 MFS196569 MPO196569 MZK196569 NJG196569 NTC196569 OCY196569 OMU196569 OWQ196569 PGM196569 PQI196569 QAE196569 QKA196569 QTW196569 RDS196569 RNO196569 RXK196569 SHG196569 SRC196569 TAY196569 TKU196569 TUQ196569 UEM196569 UOI196569 UYE196569 VIA196569 VRW196569 WBS196569 WLO196569 WVK196569 C262105 IY262105 SU262105 ACQ262105 AMM262105 AWI262105 BGE262105 BQA262105 BZW262105 CJS262105 CTO262105 DDK262105 DNG262105 DXC262105 EGY262105 EQU262105 FAQ262105 FKM262105 FUI262105 GEE262105 GOA262105 GXW262105 HHS262105 HRO262105 IBK262105 ILG262105 IVC262105 JEY262105 JOU262105 JYQ262105 KIM262105 KSI262105 LCE262105 LMA262105 LVW262105 MFS262105 MPO262105 MZK262105 NJG262105 NTC262105 OCY262105 OMU262105 OWQ262105 PGM262105 PQI262105 QAE262105 QKA262105 QTW262105 RDS262105 RNO262105 RXK262105 SHG262105 SRC262105 TAY262105 TKU262105 TUQ262105 UEM262105 UOI262105 UYE262105 VIA262105 VRW262105 WBS262105 WLO262105 WVK262105 C327641 IY327641 SU327641 ACQ327641 AMM327641 AWI327641 BGE327641 BQA327641 BZW327641 CJS327641 CTO327641 DDK327641 DNG327641 DXC327641 EGY327641 EQU327641 FAQ327641 FKM327641 FUI327641 GEE327641 GOA327641 GXW327641 HHS327641 HRO327641 IBK327641 ILG327641 IVC327641 JEY327641 JOU327641 JYQ327641 KIM327641 KSI327641 LCE327641 LMA327641 LVW327641 MFS327641 MPO327641 MZK327641 NJG327641 NTC327641 OCY327641 OMU327641 OWQ327641 PGM327641 PQI327641 QAE327641 QKA327641 QTW327641 RDS327641 RNO327641 RXK327641 SHG327641 SRC327641 TAY327641 TKU327641 TUQ327641 UEM327641 UOI327641 UYE327641 VIA327641 VRW327641 WBS327641 WLO327641 WVK327641 C393177 IY393177 SU393177 ACQ393177 AMM393177 AWI393177 BGE393177 BQA393177 BZW393177 CJS393177 CTO393177 DDK393177 DNG393177 DXC393177 EGY393177 EQU393177 FAQ393177 FKM393177 FUI393177 GEE393177 GOA393177 GXW393177 HHS393177 HRO393177 IBK393177 ILG393177 IVC393177 JEY393177 JOU393177 JYQ393177 KIM393177 KSI393177 LCE393177 LMA393177 LVW393177 MFS393177 MPO393177 MZK393177 NJG393177 NTC393177 OCY393177 OMU393177 OWQ393177 PGM393177 PQI393177 QAE393177 QKA393177 QTW393177 RDS393177 RNO393177 RXK393177 SHG393177 SRC393177 TAY393177 TKU393177 TUQ393177 UEM393177 UOI393177 UYE393177 VIA393177 VRW393177 WBS393177 WLO393177 WVK393177 C458713 IY458713 SU458713 ACQ458713 AMM458713 AWI458713 BGE458713 BQA458713 BZW458713 CJS458713 CTO458713 DDK458713 DNG458713 DXC458713 EGY458713 EQU458713 FAQ458713 FKM458713 FUI458713 GEE458713 GOA458713 GXW458713 HHS458713 HRO458713 IBK458713 ILG458713 IVC458713 JEY458713 JOU458713 JYQ458713 KIM458713 KSI458713 LCE458713 LMA458713 LVW458713 MFS458713 MPO458713 MZK458713 NJG458713 NTC458713 OCY458713 OMU458713 OWQ458713 PGM458713 PQI458713 QAE458713 QKA458713 QTW458713 RDS458713 RNO458713 RXK458713 SHG458713 SRC458713 TAY458713 TKU458713 TUQ458713 UEM458713 UOI458713 UYE458713 VIA458713 VRW458713 WBS458713 WLO458713 WVK458713 C524249 IY524249 SU524249 ACQ524249 AMM524249 AWI524249 BGE524249 BQA524249 BZW524249 CJS524249 CTO524249 DDK524249 DNG524249 DXC524249 EGY524249 EQU524249 FAQ524249 FKM524249 FUI524249 GEE524249 GOA524249 GXW524249 HHS524249 HRO524249 IBK524249 ILG524249 IVC524249 JEY524249 JOU524249 JYQ524249 KIM524249 KSI524249 LCE524249 LMA524249 LVW524249 MFS524249 MPO524249 MZK524249 NJG524249 NTC524249 OCY524249 OMU524249 OWQ524249 PGM524249 PQI524249 QAE524249 QKA524249 QTW524249 RDS524249 RNO524249 RXK524249 SHG524249 SRC524249 TAY524249 TKU524249 TUQ524249 UEM524249 UOI524249 UYE524249 VIA524249 VRW524249 WBS524249 WLO524249 WVK524249 C589785 IY589785 SU589785 ACQ589785 AMM589785 AWI589785 BGE589785 BQA589785 BZW589785 CJS589785 CTO589785 DDK589785 DNG589785 DXC589785 EGY589785 EQU589785 FAQ589785 FKM589785 FUI589785 GEE589785 GOA589785 GXW589785 HHS589785 HRO589785 IBK589785 ILG589785 IVC589785 JEY589785 JOU589785 JYQ589785 KIM589785 KSI589785 LCE589785 LMA589785 LVW589785 MFS589785 MPO589785 MZK589785 NJG589785 NTC589785 OCY589785 OMU589785 OWQ589785 PGM589785 PQI589785 QAE589785 QKA589785 QTW589785 RDS589785 RNO589785 RXK589785 SHG589785 SRC589785 TAY589785 TKU589785 TUQ589785 UEM589785 UOI589785 UYE589785 VIA589785 VRW589785 WBS589785 WLO589785 WVK589785 C655321 IY655321 SU655321 ACQ655321 AMM655321 AWI655321 BGE655321 BQA655321 BZW655321 CJS655321 CTO655321 DDK655321 DNG655321 DXC655321 EGY655321 EQU655321 FAQ655321 FKM655321 FUI655321 GEE655321 GOA655321 GXW655321 HHS655321 HRO655321 IBK655321 ILG655321 IVC655321 JEY655321 JOU655321 JYQ655321 KIM655321 KSI655321 LCE655321 LMA655321 LVW655321 MFS655321 MPO655321 MZK655321 NJG655321 NTC655321 OCY655321 OMU655321 OWQ655321 PGM655321 PQI655321 QAE655321 QKA655321 QTW655321 RDS655321 RNO655321 RXK655321 SHG655321 SRC655321 TAY655321 TKU655321 TUQ655321 UEM655321 UOI655321 UYE655321 VIA655321 VRW655321 WBS655321 WLO655321 WVK655321 C720857 IY720857 SU720857 ACQ720857 AMM720857 AWI720857 BGE720857 BQA720857 BZW720857 CJS720857 CTO720857 DDK720857 DNG720857 DXC720857 EGY720857 EQU720857 FAQ720857 FKM720857 FUI720857 GEE720857 GOA720857 GXW720857 HHS720857 HRO720857 IBK720857 ILG720857 IVC720857 JEY720857 JOU720857 JYQ720857 KIM720857 KSI720857 LCE720857 LMA720857 LVW720857 MFS720857 MPO720857 MZK720857 NJG720857 NTC720857 OCY720857 OMU720857 OWQ720857 PGM720857 PQI720857 QAE720857 QKA720857 QTW720857 RDS720857 RNO720857 RXK720857 SHG720857 SRC720857 TAY720857 TKU720857 TUQ720857 UEM720857 UOI720857 UYE720857 VIA720857 VRW720857 WBS720857 WLO720857 WVK720857 C786393 IY786393 SU786393 ACQ786393 AMM786393 AWI786393 BGE786393 BQA786393 BZW786393 CJS786393 CTO786393 DDK786393 DNG786393 DXC786393 EGY786393 EQU786393 FAQ786393 FKM786393 FUI786393 GEE786393 GOA786393 GXW786393 HHS786393 HRO786393 IBK786393 ILG786393 IVC786393 JEY786393 JOU786393 JYQ786393 KIM786393 KSI786393 LCE786393 LMA786393 LVW786393 MFS786393 MPO786393 MZK786393 NJG786393 NTC786393 OCY786393 OMU786393 OWQ786393 PGM786393 PQI786393 QAE786393 QKA786393 QTW786393 RDS786393 RNO786393 RXK786393 SHG786393 SRC786393 TAY786393 TKU786393 TUQ786393 UEM786393 UOI786393 UYE786393 VIA786393 VRW786393 WBS786393 WLO786393 WVK786393 C851929 IY851929 SU851929 ACQ851929 AMM851929 AWI851929 BGE851929 BQA851929 BZW851929 CJS851929 CTO851929 DDK851929 DNG851929 DXC851929 EGY851929 EQU851929 FAQ851929 FKM851929 FUI851929 GEE851929 GOA851929 GXW851929 HHS851929 HRO851929 IBK851929 ILG851929 IVC851929 JEY851929 JOU851929 JYQ851929 KIM851929 KSI851929 LCE851929 LMA851929 LVW851929 MFS851929 MPO851929 MZK851929 NJG851929 NTC851929 OCY851929 OMU851929 OWQ851929 PGM851929 PQI851929 QAE851929 QKA851929 QTW851929 RDS851929 RNO851929 RXK851929 SHG851929 SRC851929 TAY851929 TKU851929 TUQ851929 UEM851929 UOI851929 UYE851929 VIA851929 VRW851929 WBS851929 WLO851929 WVK851929 C917465 IY917465 SU917465 ACQ917465 AMM917465 AWI917465 BGE917465 BQA917465 BZW917465 CJS917465 CTO917465 DDK917465 DNG917465 DXC917465 EGY917465 EQU917465 FAQ917465 FKM917465 FUI917465 GEE917465 GOA917465 GXW917465 HHS917465 HRO917465 IBK917465 ILG917465 IVC917465 JEY917465 JOU917465 JYQ917465 KIM917465 KSI917465 LCE917465 LMA917465 LVW917465 MFS917465 MPO917465 MZK917465 NJG917465 NTC917465 OCY917465 OMU917465 OWQ917465 PGM917465 PQI917465 QAE917465 QKA917465 QTW917465 RDS917465 RNO917465 RXK917465 SHG917465 SRC917465 TAY917465 TKU917465 TUQ917465 UEM917465 UOI917465 UYE917465 VIA917465 VRW917465 WBS917465 WLO917465 WVK917465 C983001 IY983001 SU983001 ACQ983001 AMM983001 AWI983001 BGE983001 BQA983001 BZW983001 CJS983001 CTO983001 DDK983001 DNG983001 DXC983001 EGY983001 EQU983001 FAQ983001 FKM983001 FUI983001 GEE983001 GOA983001 GXW983001 HHS983001 HRO983001 IBK983001 ILG983001 IVC983001 JEY983001 JOU983001 JYQ983001 KIM983001 KSI983001 LCE983001 LMA983001 LVW983001 MFS983001 MPO983001 MZK983001 NJG983001 NTC983001 OCY983001 OMU983001 OWQ983001 PGM983001 PQI983001 QAE983001 QKA983001 QTW983001 RDS983001 RNO983001 RXK983001 SHG983001 SRC983001 TAY983001 TKU983001 TUQ983001 UEM983001 UOI983001 UYE983001 VIA983001 VRW983001 WBS983001 WLO983001 WVK983001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C65499 IY65499 SU65499 ACQ65499 AMM65499 AWI65499 BGE65499 BQA65499 BZW65499 CJS65499 CTO65499 DDK65499 DNG65499 DXC65499 EGY65499 EQU65499 FAQ65499 FKM65499 FUI65499 GEE65499 GOA65499 GXW65499 HHS65499 HRO65499 IBK65499 ILG65499 IVC65499 JEY65499 JOU65499 JYQ65499 KIM65499 KSI65499 LCE65499 LMA65499 LVW65499 MFS65499 MPO65499 MZK65499 NJG65499 NTC65499 OCY65499 OMU65499 OWQ65499 PGM65499 PQI65499 QAE65499 QKA65499 QTW65499 RDS65499 RNO65499 RXK65499 SHG65499 SRC65499 TAY65499 TKU65499 TUQ65499 UEM65499 UOI65499 UYE65499 VIA65499 VRW65499 WBS65499 WLO65499 WVK65499 C131035 IY131035 SU131035 ACQ131035 AMM131035 AWI131035 BGE131035 BQA131035 BZW131035 CJS131035 CTO131035 DDK131035 DNG131035 DXC131035 EGY131035 EQU131035 FAQ131035 FKM131035 FUI131035 GEE131035 GOA131035 GXW131035 HHS131035 HRO131035 IBK131035 ILG131035 IVC131035 JEY131035 JOU131035 JYQ131035 KIM131035 KSI131035 LCE131035 LMA131035 LVW131035 MFS131035 MPO131035 MZK131035 NJG131035 NTC131035 OCY131035 OMU131035 OWQ131035 PGM131035 PQI131035 QAE131035 QKA131035 QTW131035 RDS131035 RNO131035 RXK131035 SHG131035 SRC131035 TAY131035 TKU131035 TUQ131035 UEM131035 UOI131035 UYE131035 VIA131035 VRW131035 WBS131035 WLO131035 WVK131035 C196571 IY196571 SU196571 ACQ196571 AMM196571 AWI196571 BGE196571 BQA196571 BZW196571 CJS196571 CTO196571 DDK196571 DNG196571 DXC196571 EGY196571 EQU196571 FAQ196571 FKM196571 FUI196571 GEE196571 GOA196571 GXW196571 HHS196571 HRO196571 IBK196571 ILG196571 IVC196571 JEY196571 JOU196571 JYQ196571 KIM196571 KSI196571 LCE196571 LMA196571 LVW196571 MFS196571 MPO196571 MZK196571 NJG196571 NTC196571 OCY196571 OMU196571 OWQ196571 PGM196571 PQI196571 QAE196571 QKA196571 QTW196571 RDS196571 RNO196571 RXK196571 SHG196571 SRC196571 TAY196571 TKU196571 TUQ196571 UEM196571 UOI196571 UYE196571 VIA196571 VRW196571 WBS196571 WLO196571 WVK196571 C262107 IY262107 SU262107 ACQ262107 AMM262107 AWI262107 BGE262107 BQA262107 BZW262107 CJS262107 CTO262107 DDK262107 DNG262107 DXC262107 EGY262107 EQU262107 FAQ262107 FKM262107 FUI262107 GEE262107 GOA262107 GXW262107 HHS262107 HRO262107 IBK262107 ILG262107 IVC262107 JEY262107 JOU262107 JYQ262107 KIM262107 KSI262107 LCE262107 LMA262107 LVW262107 MFS262107 MPO262107 MZK262107 NJG262107 NTC262107 OCY262107 OMU262107 OWQ262107 PGM262107 PQI262107 QAE262107 QKA262107 QTW262107 RDS262107 RNO262107 RXK262107 SHG262107 SRC262107 TAY262107 TKU262107 TUQ262107 UEM262107 UOI262107 UYE262107 VIA262107 VRW262107 WBS262107 WLO262107 WVK262107 C327643 IY327643 SU327643 ACQ327643 AMM327643 AWI327643 BGE327643 BQA327643 BZW327643 CJS327643 CTO327643 DDK327643 DNG327643 DXC327643 EGY327643 EQU327643 FAQ327643 FKM327643 FUI327643 GEE327643 GOA327643 GXW327643 HHS327643 HRO327643 IBK327643 ILG327643 IVC327643 JEY327643 JOU327643 JYQ327643 KIM327643 KSI327643 LCE327643 LMA327643 LVW327643 MFS327643 MPO327643 MZK327643 NJG327643 NTC327643 OCY327643 OMU327643 OWQ327643 PGM327643 PQI327643 QAE327643 QKA327643 QTW327643 RDS327643 RNO327643 RXK327643 SHG327643 SRC327643 TAY327643 TKU327643 TUQ327643 UEM327643 UOI327643 UYE327643 VIA327643 VRW327643 WBS327643 WLO327643 WVK327643 C393179 IY393179 SU393179 ACQ393179 AMM393179 AWI393179 BGE393179 BQA393179 BZW393179 CJS393179 CTO393179 DDK393179 DNG393179 DXC393179 EGY393179 EQU393179 FAQ393179 FKM393179 FUI393179 GEE393179 GOA393179 GXW393179 HHS393179 HRO393179 IBK393179 ILG393179 IVC393179 JEY393179 JOU393179 JYQ393179 KIM393179 KSI393179 LCE393179 LMA393179 LVW393179 MFS393179 MPO393179 MZK393179 NJG393179 NTC393179 OCY393179 OMU393179 OWQ393179 PGM393179 PQI393179 QAE393179 QKA393179 QTW393179 RDS393179 RNO393179 RXK393179 SHG393179 SRC393179 TAY393179 TKU393179 TUQ393179 UEM393179 UOI393179 UYE393179 VIA393179 VRW393179 WBS393179 WLO393179 WVK393179 C458715 IY458715 SU458715 ACQ458715 AMM458715 AWI458715 BGE458715 BQA458715 BZW458715 CJS458715 CTO458715 DDK458715 DNG458715 DXC458715 EGY458715 EQU458715 FAQ458715 FKM458715 FUI458715 GEE458715 GOA458715 GXW458715 HHS458715 HRO458715 IBK458715 ILG458715 IVC458715 JEY458715 JOU458715 JYQ458715 KIM458715 KSI458715 LCE458715 LMA458715 LVW458715 MFS458715 MPO458715 MZK458715 NJG458715 NTC458715 OCY458715 OMU458715 OWQ458715 PGM458715 PQI458715 QAE458715 QKA458715 QTW458715 RDS458715 RNO458715 RXK458715 SHG458715 SRC458715 TAY458715 TKU458715 TUQ458715 UEM458715 UOI458715 UYE458715 VIA458715 VRW458715 WBS458715 WLO458715 WVK458715 C524251 IY524251 SU524251 ACQ524251 AMM524251 AWI524251 BGE524251 BQA524251 BZW524251 CJS524251 CTO524251 DDK524251 DNG524251 DXC524251 EGY524251 EQU524251 FAQ524251 FKM524251 FUI524251 GEE524251 GOA524251 GXW524251 HHS524251 HRO524251 IBK524251 ILG524251 IVC524251 JEY524251 JOU524251 JYQ524251 KIM524251 KSI524251 LCE524251 LMA524251 LVW524251 MFS524251 MPO524251 MZK524251 NJG524251 NTC524251 OCY524251 OMU524251 OWQ524251 PGM524251 PQI524251 QAE524251 QKA524251 QTW524251 RDS524251 RNO524251 RXK524251 SHG524251 SRC524251 TAY524251 TKU524251 TUQ524251 UEM524251 UOI524251 UYE524251 VIA524251 VRW524251 WBS524251 WLO524251 WVK524251 C589787 IY589787 SU589787 ACQ589787 AMM589787 AWI589787 BGE589787 BQA589787 BZW589787 CJS589787 CTO589787 DDK589787 DNG589787 DXC589787 EGY589787 EQU589787 FAQ589787 FKM589787 FUI589787 GEE589787 GOA589787 GXW589787 HHS589787 HRO589787 IBK589787 ILG589787 IVC589787 JEY589787 JOU589787 JYQ589787 KIM589787 KSI589787 LCE589787 LMA589787 LVW589787 MFS589787 MPO589787 MZK589787 NJG589787 NTC589787 OCY589787 OMU589787 OWQ589787 PGM589787 PQI589787 QAE589787 QKA589787 QTW589787 RDS589787 RNO589787 RXK589787 SHG589787 SRC589787 TAY589787 TKU589787 TUQ589787 UEM589787 UOI589787 UYE589787 VIA589787 VRW589787 WBS589787 WLO589787 WVK589787 C655323 IY655323 SU655323 ACQ655323 AMM655323 AWI655323 BGE655323 BQA655323 BZW655323 CJS655323 CTO655323 DDK655323 DNG655323 DXC655323 EGY655323 EQU655323 FAQ655323 FKM655323 FUI655323 GEE655323 GOA655323 GXW655323 HHS655323 HRO655323 IBK655323 ILG655323 IVC655323 JEY655323 JOU655323 JYQ655323 KIM655323 KSI655323 LCE655323 LMA655323 LVW655323 MFS655323 MPO655323 MZK655323 NJG655323 NTC655323 OCY655323 OMU655323 OWQ655323 PGM655323 PQI655323 QAE655323 QKA655323 QTW655323 RDS655323 RNO655323 RXK655323 SHG655323 SRC655323 TAY655323 TKU655323 TUQ655323 UEM655323 UOI655323 UYE655323 VIA655323 VRW655323 WBS655323 WLO655323 WVK655323 C720859 IY720859 SU720859 ACQ720859 AMM720859 AWI720859 BGE720859 BQA720859 BZW720859 CJS720859 CTO720859 DDK720859 DNG720859 DXC720859 EGY720859 EQU720859 FAQ720859 FKM720859 FUI720859 GEE720859 GOA720859 GXW720859 HHS720859 HRO720859 IBK720859 ILG720859 IVC720859 JEY720859 JOU720859 JYQ720859 KIM720859 KSI720859 LCE720859 LMA720859 LVW720859 MFS720859 MPO720859 MZK720859 NJG720859 NTC720859 OCY720859 OMU720859 OWQ720859 PGM720859 PQI720859 QAE720859 QKA720859 QTW720859 RDS720859 RNO720859 RXK720859 SHG720859 SRC720859 TAY720859 TKU720859 TUQ720859 UEM720859 UOI720859 UYE720859 VIA720859 VRW720859 WBS720859 WLO720859 WVK720859 C786395 IY786395 SU786395 ACQ786395 AMM786395 AWI786395 BGE786395 BQA786395 BZW786395 CJS786395 CTO786395 DDK786395 DNG786395 DXC786395 EGY786395 EQU786395 FAQ786395 FKM786395 FUI786395 GEE786395 GOA786395 GXW786395 HHS786395 HRO786395 IBK786395 ILG786395 IVC786395 JEY786395 JOU786395 JYQ786395 KIM786395 KSI786395 LCE786395 LMA786395 LVW786395 MFS786395 MPO786395 MZK786395 NJG786395 NTC786395 OCY786395 OMU786395 OWQ786395 PGM786395 PQI786395 QAE786395 QKA786395 QTW786395 RDS786395 RNO786395 RXK786395 SHG786395 SRC786395 TAY786395 TKU786395 TUQ786395 UEM786395 UOI786395 UYE786395 VIA786395 VRW786395 WBS786395 WLO786395 WVK786395 C851931 IY851931 SU851931 ACQ851931 AMM851931 AWI851931 BGE851931 BQA851931 BZW851931 CJS851931 CTO851931 DDK851931 DNG851931 DXC851931 EGY851931 EQU851931 FAQ851931 FKM851931 FUI851931 GEE851931 GOA851931 GXW851931 HHS851931 HRO851931 IBK851931 ILG851931 IVC851931 JEY851931 JOU851931 JYQ851931 KIM851931 KSI851931 LCE851931 LMA851931 LVW851931 MFS851931 MPO851931 MZK851931 NJG851931 NTC851931 OCY851931 OMU851931 OWQ851931 PGM851931 PQI851931 QAE851931 QKA851931 QTW851931 RDS851931 RNO851931 RXK851931 SHG851931 SRC851931 TAY851931 TKU851931 TUQ851931 UEM851931 UOI851931 UYE851931 VIA851931 VRW851931 WBS851931 WLO851931 WVK851931 C917467 IY917467 SU917467 ACQ917467 AMM917467 AWI917467 BGE917467 BQA917467 BZW917467 CJS917467 CTO917467 DDK917467 DNG917467 DXC917467 EGY917467 EQU917467 FAQ917467 FKM917467 FUI917467 GEE917467 GOA917467 GXW917467 HHS917467 HRO917467 IBK917467 ILG917467 IVC917467 JEY917467 JOU917467 JYQ917467 KIM917467 KSI917467 LCE917467 LMA917467 LVW917467 MFS917467 MPO917467 MZK917467 NJG917467 NTC917467 OCY917467 OMU917467 OWQ917467 PGM917467 PQI917467 QAE917467 QKA917467 QTW917467 RDS917467 RNO917467 RXK917467 SHG917467 SRC917467 TAY917467 TKU917467 TUQ917467 UEM917467 UOI917467 UYE917467 VIA917467 VRW917467 WBS917467 WLO917467 WVK917467 C983003 IY983003 SU983003 ACQ983003 AMM983003 AWI983003 BGE983003 BQA983003 BZW983003 CJS983003 CTO983003 DDK983003 DNG983003 DXC983003 EGY983003 EQU983003 FAQ983003 FKM983003 FUI983003 GEE983003 GOA983003 GXW983003 HHS983003 HRO983003 IBK983003 ILG983003 IVC983003 JEY983003 JOU983003 JYQ983003 KIM983003 KSI983003 LCE983003 LMA983003 LVW983003 MFS983003 MPO983003 MZK983003 NJG983003 NTC983003 OCY983003 OMU983003 OWQ983003 PGM983003 PQI983003 QAE983003 QKA983003 QTW983003 RDS983003 RNO983003 RXK983003 SHG983003 SRC983003 TAY983003 TKU983003 TUQ983003 UEM983003 UOI983003 UYE983003 VIA983003 VRW983003 WBS983003 WLO983003 WVK983003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K65499 JG65499 TC65499 ACY65499 AMU65499 AWQ65499 BGM65499 BQI65499 CAE65499 CKA65499 CTW65499 DDS65499 DNO65499 DXK65499 EHG65499 ERC65499 FAY65499 FKU65499 FUQ65499 GEM65499 GOI65499 GYE65499 HIA65499 HRW65499 IBS65499 ILO65499 IVK65499 JFG65499 JPC65499 JYY65499 KIU65499 KSQ65499 LCM65499 LMI65499 LWE65499 MGA65499 MPW65499 MZS65499 NJO65499 NTK65499 ODG65499 ONC65499 OWY65499 PGU65499 PQQ65499 QAM65499 QKI65499 QUE65499 REA65499 RNW65499 RXS65499 SHO65499 SRK65499 TBG65499 TLC65499 TUY65499 UEU65499 UOQ65499 UYM65499 VII65499 VSE65499 WCA65499 WLW65499 WVS65499 K131035 JG131035 TC131035 ACY131035 AMU131035 AWQ131035 BGM131035 BQI131035 CAE131035 CKA131035 CTW131035 DDS131035 DNO131035 DXK131035 EHG131035 ERC131035 FAY131035 FKU131035 FUQ131035 GEM131035 GOI131035 GYE131035 HIA131035 HRW131035 IBS131035 ILO131035 IVK131035 JFG131035 JPC131035 JYY131035 KIU131035 KSQ131035 LCM131035 LMI131035 LWE131035 MGA131035 MPW131035 MZS131035 NJO131035 NTK131035 ODG131035 ONC131035 OWY131035 PGU131035 PQQ131035 QAM131035 QKI131035 QUE131035 REA131035 RNW131035 RXS131035 SHO131035 SRK131035 TBG131035 TLC131035 TUY131035 UEU131035 UOQ131035 UYM131035 VII131035 VSE131035 WCA131035 WLW131035 WVS131035 K196571 JG196571 TC196571 ACY196571 AMU196571 AWQ196571 BGM196571 BQI196571 CAE196571 CKA196571 CTW196571 DDS196571 DNO196571 DXK196571 EHG196571 ERC196571 FAY196571 FKU196571 FUQ196571 GEM196571 GOI196571 GYE196571 HIA196571 HRW196571 IBS196571 ILO196571 IVK196571 JFG196571 JPC196571 JYY196571 KIU196571 KSQ196571 LCM196571 LMI196571 LWE196571 MGA196571 MPW196571 MZS196571 NJO196571 NTK196571 ODG196571 ONC196571 OWY196571 PGU196571 PQQ196571 QAM196571 QKI196571 QUE196571 REA196571 RNW196571 RXS196571 SHO196571 SRK196571 TBG196571 TLC196571 TUY196571 UEU196571 UOQ196571 UYM196571 VII196571 VSE196571 WCA196571 WLW196571 WVS196571 K262107 JG262107 TC262107 ACY262107 AMU262107 AWQ262107 BGM262107 BQI262107 CAE262107 CKA262107 CTW262107 DDS262107 DNO262107 DXK262107 EHG262107 ERC262107 FAY262107 FKU262107 FUQ262107 GEM262107 GOI262107 GYE262107 HIA262107 HRW262107 IBS262107 ILO262107 IVK262107 JFG262107 JPC262107 JYY262107 KIU262107 KSQ262107 LCM262107 LMI262107 LWE262107 MGA262107 MPW262107 MZS262107 NJO262107 NTK262107 ODG262107 ONC262107 OWY262107 PGU262107 PQQ262107 QAM262107 QKI262107 QUE262107 REA262107 RNW262107 RXS262107 SHO262107 SRK262107 TBG262107 TLC262107 TUY262107 UEU262107 UOQ262107 UYM262107 VII262107 VSE262107 WCA262107 WLW262107 WVS262107 K327643 JG327643 TC327643 ACY327643 AMU327643 AWQ327643 BGM327643 BQI327643 CAE327643 CKA327643 CTW327643 DDS327643 DNO327643 DXK327643 EHG327643 ERC327643 FAY327643 FKU327643 FUQ327643 GEM327643 GOI327643 GYE327643 HIA327643 HRW327643 IBS327643 ILO327643 IVK327643 JFG327643 JPC327643 JYY327643 KIU327643 KSQ327643 LCM327643 LMI327643 LWE327643 MGA327643 MPW327643 MZS327643 NJO327643 NTK327643 ODG327643 ONC327643 OWY327643 PGU327643 PQQ327643 QAM327643 QKI327643 QUE327643 REA327643 RNW327643 RXS327643 SHO327643 SRK327643 TBG327643 TLC327643 TUY327643 UEU327643 UOQ327643 UYM327643 VII327643 VSE327643 WCA327643 WLW327643 WVS327643 K393179 JG393179 TC393179 ACY393179 AMU393179 AWQ393179 BGM393179 BQI393179 CAE393179 CKA393179 CTW393179 DDS393179 DNO393179 DXK393179 EHG393179 ERC393179 FAY393179 FKU393179 FUQ393179 GEM393179 GOI393179 GYE393179 HIA393179 HRW393179 IBS393179 ILO393179 IVK393179 JFG393179 JPC393179 JYY393179 KIU393179 KSQ393179 LCM393179 LMI393179 LWE393179 MGA393179 MPW393179 MZS393179 NJO393179 NTK393179 ODG393179 ONC393179 OWY393179 PGU393179 PQQ393179 QAM393179 QKI393179 QUE393179 REA393179 RNW393179 RXS393179 SHO393179 SRK393179 TBG393179 TLC393179 TUY393179 UEU393179 UOQ393179 UYM393179 VII393179 VSE393179 WCA393179 WLW393179 WVS393179 K458715 JG458715 TC458715 ACY458715 AMU458715 AWQ458715 BGM458715 BQI458715 CAE458715 CKA458715 CTW458715 DDS458715 DNO458715 DXK458715 EHG458715 ERC458715 FAY458715 FKU458715 FUQ458715 GEM458715 GOI458715 GYE458715 HIA458715 HRW458715 IBS458715 ILO458715 IVK458715 JFG458715 JPC458715 JYY458715 KIU458715 KSQ458715 LCM458715 LMI458715 LWE458715 MGA458715 MPW458715 MZS458715 NJO458715 NTK458715 ODG458715 ONC458715 OWY458715 PGU458715 PQQ458715 QAM458715 QKI458715 QUE458715 REA458715 RNW458715 RXS458715 SHO458715 SRK458715 TBG458715 TLC458715 TUY458715 UEU458715 UOQ458715 UYM458715 VII458715 VSE458715 WCA458715 WLW458715 WVS458715 K524251 JG524251 TC524251 ACY524251 AMU524251 AWQ524251 BGM524251 BQI524251 CAE524251 CKA524251 CTW524251 DDS524251 DNO524251 DXK524251 EHG524251 ERC524251 FAY524251 FKU524251 FUQ524251 GEM524251 GOI524251 GYE524251 HIA524251 HRW524251 IBS524251 ILO524251 IVK524251 JFG524251 JPC524251 JYY524251 KIU524251 KSQ524251 LCM524251 LMI524251 LWE524251 MGA524251 MPW524251 MZS524251 NJO524251 NTK524251 ODG524251 ONC524251 OWY524251 PGU524251 PQQ524251 QAM524251 QKI524251 QUE524251 REA524251 RNW524251 RXS524251 SHO524251 SRK524251 TBG524251 TLC524251 TUY524251 UEU524251 UOQ524251 UYM524251 VII524251 VSE524251 WCA524251 WLW524251 WVS524251 K589787 JG589787 TC589787 ACY589787 AMU589787 AWQ589787 BGM589787 BQI589787 CAE589787 CKA589787 CTW589787 DDS589787 DNO589787 DXK589787 EHG589787 ERC589787 FAY589787 FKU589787 FUQ589787 GEM589787 GOI589787 GYE589787 HIA589787 HRW589787 IBS589787 ILO589787 IVK589787 JFG589787 JPC589787 JYY589787 KIU589787 KSQ589787 LCM589787 LMI589787 LWE589787 MGA589787 MPW589787 MZS589787 NJO589787 NTK589787 ODG589787 ONC589787 OWY589787 PGU589787 PQQ589787 QAM589787 QKI589787 QUE589787 REA589787 RNW589787 RXS589787 SHO589787 SRK589787 TBG589787 TLC589787 TUY589787 UEU589787 UOQ589787 UYM589787 VII589787 VSE589787 WCA589787 WLW589787 WVS589787 K655323 JG655323 TC655323 ACY655323 AMU655323 AWQ655323 BGM655323 BQI655323 CAE655323 CKA655323 CTW655323 DDS655323 DNO655323 DXK655323 EHG655323 ERC655323 FAY655323 FKU655323 FUQ655323 GEM655323 GOI655323 GYE655323 HIA655323 HRW655323 IBS655323 ILO655323 IVK655323 JFG655323 JPC655323 JYY655323 KIU655323 KSQ655323 LCM655323 LMI655323 LWE655323 MGA655323 MPW655323 MZS655323 NJO655323 NTK655323 ODG655323 ONC655323 OWY655323 PGU655323 PQQ655323 QAM655323 QKI655323 QUE655323 REA655323 RNW655323 RXS655323 SHO655323 SRK655323 TBG655323 TLC655323 TUY655323 UEU655323 UOQ655323 UYM655323 VII655323 VSE655323 WCA655323 WLW655323 WVS655323 K720859 JG720859 TC720859 ACY720859 AMU720859 AWQ720859 BGM720859 BQI720859 CAE720859 CKA720859 CTW720859 DDS720859 DNO720859 DXK720859 EHG720859 ERC720859 FAY720859 FKU720859 FUQ720859 GEM720859 GOI720859 GYE720859 HIA720859 HRW720859 IBS720859 ILO720859 IVK720859 JFG720859 JPC720859 JYY720859 KIU720859 KSQ720859 LCM720859 LMI720859 LWE720859 MGA720859 MPW720859 MZS720859 NJO720859 NTK720859 ODG720859 ONC720859 OWY720859 PGU720859 PQQ720859 QAM720859 QKI720859 QUE720859 REA720859 RNW720859 RXS720859 SHO720859 SRK720859 TBG720859 TLC720859 TUY720859 UEU720859 UOQ720859 UYM720859 VII720859 VSE720859 WCA720859 WLW720859 WVS720859 K786395 JG786395 TC786395 ACY786395 AMU786395 AWQ786395 BGM786395 BQI786395 CAE786395 CKA786395 CTW786395 DDS786395 DNO786395 DXK786395 EHG786395 ERC786395 FAY786395 FKU786395 FUQ786395 GEM786395 GOI786395 GYE786395 HIA786395 HRW786395 IBS786395 ILO786395 IVK786395 JFG786395 JPC786395 JYY786395 KIU786395 KSQ786395 LCM786395 LMI786395 LWE786395 MGA786395 MPW786395 MZS786395 NJO786395 NTK786395 ODG786395 ONC786395 OWY786395 PGU786395 PQQ786395 QAM786395 QKI786395 QUE786395 REA786395 RNW786395 RXS786395 SHO786395 SRK786395 TBG786395 TLC786395 TUY786395 UEU786395 UOQ786395 UYM786395 VII786395 VSE786395 WCA786395 WLW786395 WVS786395 K851931 JG851931 TC851931 ACY851931 AMU851931 AWQ851931 BGM851931 BQI851931 CAE851931 CKA851931 CTW851931 DDS851931 DNO851931 DXK851931 EHG851931 ERC851931 FAY851931 FKU851931 FUQ851931 GEM851931 GOI851931 GYE851931 HIA851931 HRW851931 IBS851931 ILO851931 IVK851931 JFG851931 JPC851931 JYY851931 KIU851931 KSQ851931 LCM851931 LMI851931 LWE851931 MGA851931 MPW851931 MZS851931 NJO851931 NTK851931 ODG851931 ONC851931 OWY851931 PGU851931 PQQ851931 QAM851931 QKI851931 QUE851931 REA851931 RNW851931 RXS851931 SHO851931 SRK851931 TBG851931 TLC851931 TUY851931 UEU851931 UOQ851931 UYM851931 VII851931 VSE851931 WCA851931 WLW851931 WVS851931 K917467 JG917467 TC917467 ACY917467 AMU917467 AWQ917467 BGM917467 BQI917467 CAE917467 CKA917467 CTW917467 DDS917467 DNO917467 DXK917467 EHG917467 ERC917467 FAY917467 FKU917467 FUQ917467 GEM917467 GOI917467 GYE917467 HIA917467 HRW917467 IBS917467 ILO917467 IVK917467 JFG917467 JPC917467 JYY917467 KIU917467 KSQ917467 LCM917467 LMI917467 LWE917467 MGA917467 MPW917467 MZS917467 NJO917467 NTK917467 ODG917467 ONC917467 OWY917467 PGU917467 PQQ917467 QAM917467 QKI917467 QUE917467 REA917467 RNW917467 RXS917467 SHO917467 SRK917467 TBG917467 TLC917467 TUY917467 UEU917467 UOQ917467 UYM917467 VII917467 VSE917467 WCA917467 WLW917467 WVS917467 K983003 JG983003 TC983003 ACY983003 AMU983003 AWQ983003 BGM983003 BQI983003 CAE983003 CKA983003 CTW983003 DDS983003 DNO983003 DXK983003 EHG983003 ERC983003 FAY983003 FKU983003 FUQ983003 GEM983003 GOI983003 GYE983003 HIA983003 HRW983003 IBS983003 ILO983003 IVK983003 JFG983003 JPC983003 JYY983003 KIU983003 KSQ983003 LCM983003 LMI983003 LWE983003 MGA983003 MPW983003 MZS983003 NJO983003 NTK983003 ODG983003 ONC983003 OWY983003 PGU983003 PQQ983003 QAM983003 QKI983003 QUE983003 REA983003 RNW983003 RXS983003 SHO983003 SRK983003 TBG983003 TLC983003 TUY983003 UEU983003 UOQ983003 UYM983003 VII983003 VSE983003 WCA983003 WLW983003 WVS983003 K35 JG35 TC35 ACY35 AMU35 AWQ35 BGM35 BQI35 CAE35 CKA35 CTW35 DDS35 DNO35 DXK35 EHG35 ERC35 FAY35 FKU35 FUQ35 GEM35 GOI35 GYE35 HIA35 HRW35 IBS35 ILO35 IVK35 JFG35 JPC35 JYY35 KIU35 KSQ35 LCM35 LMI35 LWE35 MGA35 MPW35 MZS35 NJO35 NTK35 ODG35 ONC35 OWY35 PGU35 PQQ35 QAM35 QKI35 QUE35 REA35 RNW35 RXS35 SHO35 SRK35 TBG35 TLC35 TUY35 UEU35 UOQ35 UYM35 VII35 VSE35 WCA35 WLW35 WVS35 K65501 JG65501 TC65501 ACY65501 AMU65501 AWQ65501 BGM65501 BQI65501 CAE65501 CKA65501 CTW65501 DDS65501 DNO65501 DXK65501 EHG65501 ERC65501 FAY65501 FKU65501 FUQ65501 GEM65501 GOI65501 GYE65501 HIA65501 HRW65501 IBS65501 ILO65501 IVK65501 JFG65501 JPC65501 JYY65501 KIU65501 KSQ65501 LCM65501 LMI65501 LWE65501 MGA65501 MPW65501 MZS65501 NJO65501 NTK65501 ODG65501 ONC65501 OWY65501 PGU65501 PQQ65501 QAM65501 QKI65501 QUE65501 REA65501 RNW65501 RXS65501 SHO65501 SRK65501 TBG65501 TLC65501 TUY65501 UEU65501 UOQ65501 UYM65501 VII65501 VSE65501 WCA65501 WLW65501 WVS65501 K131037 JG131037 TC131037 ACY131037 AMU131037 AWQ131037 BGM131037 BQI131037 CAE131037 CKA131037 CTW131037 DDS131037 DNO131037 DXK131037 EHG131037 ERC131037 FAY131037 FKU131037 FUQ131037 GEM131037 GOI131037 GYE131037 HIA131037 HRW131037 IBS131037 ILO131037 IVK131037 JFG131037 JPC131037 JYY131037 KIU131037 KSQ131037 LCM131037 LMI131037 LWE131037 MGA131037 MPW131037 MZS131037 NJO131037 NTK131037 ODG131037 ONC131037 OWY131037 PGU131037 PQQ131037 QAM131037 QKI131037 QUE131037 REA131037 RNW131037 RXS131037 SHO131037 SRK131037 TBG131037 TLC131037 TUY131037 UEU131037 UOQ131037 UYM131037 VII131037 VSE131037 WCA131037 WLW131037 WVS131037 K196573 JG196573 TC196573 ACY196573 AMU196573 AWQ196573 BGM196573 BQI196573 CAE196573 CKA196573 CTW196573 DDS196573 DNO196573 DXK196573 EHG196573 ERC196573 FAY196573 FKU196573 FUQ196573 GEM196573 GOI196573 GYE196573 HIA196573 HRW196573 IBS196573 ILO196573 IVK196573 JFG196573 JPC196573 JYY196573 KIU196573 KSQ196573 LCM196573 LMI196573 LWE196573 MGA196573 MPW196573 MZS196573 NJO196573 NTK196573 ODG196573 ONC196573 OWY196573 PGU196573 PQQ196573 QAM196573 QKI196573 QUE196573 REA196573 RNW196573 RXS196573 SHO196573 SRK196573 TBG196573 TLC196573 TUY196573 UEU196573 UOQ196573 UYM196573 VII196573 VSE196573 WCA196573 WLW196573 WVS196573 K262109 JG262109 TC262109 ACY262109 AMU262109 AWQ262109 BGM262109 BQI262109 CAE262109 CKA262109 CTW262109 DDS262109 DNO262109 DXK262109 EHG262109 ERC262109 FAY262109 FKU262109 FUQ262109 GEM262109 GOI262109 GYE262109 HIA262109 HRW262109 IBS262109 ILO262109 IVK262109 JFG262109 JPC262109 JYY262109 KIU262109 KSQ262109 LCM262109 LMI262109 LWE262109 MGA262109 MPW262109 MZS262109 NJO262109 NTK262109 ODG262109 ONC262109 OWY262109 PGU262109 PQQ262109 QAM262109 QKI262109 QUE262109 REA262109 RNW262109 RXS262109 SHO262109 SRK262109 TBG262109 TLC262109 TUY262109 UEU262109 UOQ262109 UYM262109 VII262109 VSE262109 WCA262109 WLW262109 WVS262109 K327645 JG327645 TC327645 ACY327645 AMU327645 AWQ327645 BGM327645 BQI327645 CAE327645 CKA327645 CTW327645 DDS327645 DNO327645 DXK327645 EHG327645 ERC327645 FAY327645 FKU327645 FUQ327645 GEM327645 GOI327645 GYE327645 HIA327645 HRW327645 IBS327645 ILO327645 IVK327645 JFG327645 JPC327645 JYY327645 KIU327645 KSQ327645 LCM327645 LMI327645 LWE327645 MGA327645 MPW327645 MZS327645 NJO327645 NTK327645 ODG327645 ONC327645 OWY327645 PGU327645 PQQ327645 QAM327645 QKI327645 QUE327645 REA327645 RNW327645 RXS327645 SHO327645 SRK327645 TBG327645 TLC327645 TUY327645 UEU327645 UOQ327645 UYM327645 VII327645 VSE327645 WCA327645 WLW327645 WVS327645 K393181 JG393181 TC393181 ACY393181 AMU393181 AWQ393181 BGM393181 BQI393181 CAE393181 CKA393181 CTW393181 DDS393181 DNO393181 DXK393181 EHG393181 ERC393181 FAY393181 FKU393181 FUQ393181 GEM393181 GOI393181 GYE393181 HIA393181 HRW393181 IBS393181 ILO393181 IVK393181 JFG393181 JPC393181 JYY393181 KIU393181 KSQ393181 LCM393181 LMI393181 LWE393181 MGA393181 MPW393181 MZS393181 NJO393181 NTK393181 ODG393181 ONC393181 OWY393181 PGU393181 PQQ393181 QAM393181 QKI393181 QUE393181 REA393181 RNW393181 RXS393181 SHO393181 SRK393181 TBG393181 TLC393181 TUY393181 UEU393181 UOQ393181 UYM393181 VII393181 VSE393181 WCA393181 WLW393181 WVS393181 K458717 JG458717 TC458717 ACY458717 AMU458717 AWQ458717 BGM458717 BQI458717 CAE458717 CKA458717 CTW458717 DDS458717 DNO458717 DXK458717 EHG458717 ERC458717 FAY458717 FKU458717 FUQ458717 GEM458717 GOI458717 GYE458717 HIA458717 HRW458717 IBS458717 ILO458717 IVK458717 JFG458717 JPC458717 JYY458717 KIU458717 KSQ458717 LCM458717 LMI458717 LWE458717 MGA458717 MPW458717 MZS458717 NJO458717 NTK458717 ODG458717 ONC458717 OWY458717 PGU458717 PQQ458717 QAM458717 QKI458717 QUE458717 REA458717 RNW458717 RXS458717 SHO458717 SRK458717 TBG458717 TLC458717 TUY458717 UEU458717 UOQ458717 UYM458717 VII458717 VSE458717 WCA458717 WLW458717 WVS458717 K524253 JG524253 TC524253 ACY524253 AMU524253 AWQ524253 BGM524253 BQI524253 CAE524253 CKA524253 CTW524253 DDS524253 DNO524253 DXK524253 EHG524253 ERC524253 FAY524253 FKU524253 FUQ524253 GEM524253 GOI524253 GYE524253 HIA524253 HRW524253 IBS524253 ILO524253 IVK524253 JFG524253 JPC524253 JYY524253 KIU524253 KSQ524253 LCM524253 LMI524253 LWE524253 MGA524253 MPW524253 MZS524253 NJO524253 NTK524253 ODG524253 ONC524253 OWY524253 PGU524253 PQQ524253 QAM524253 QKI524253 QUE524253 REA524253 RNW524253 RXS524253 SHO524253 SRK524253 TBG524253 TLC524253 TUY524253 UEU524253 UOQ524253 UYM524253 VII524253 VSE524253 WCA524253 WLW524253 WVS524253 K589789 JG589789 TC589789 ACY589789 AMU589789 AWQ589789 BGM589789 BQI589789 CAE589789 CKA589789 CTW589789 DDS589789 DNO589789 DXK589789 EHG589789 ERC589789 FAY589789 FKU589789 FUQ589789 GEM589789 GOI589789 GYE589789 HIA589789 HRW589789 IBS589789 ILO589789 IVK589789 JFG589789 JPC589789 JYY589789 KIU589789 KSQ589789 LCM589789 LMI589789 LWE589789 MGA589789 MPW589789 MZS589789 NJO589789 NTK589789 ODG589789 ONC589789 OWY589789 PGU589789 PQQ589789 QAM589789 QKI589789 QUE589789 REA589789 RNW589789 RXS589789 SHO589789 SRK589789 TBG589789 TLC589789 TUY589789 UEU589789 UOQ589789 UYM589789 VII589789 VSE589789 WCA589789 WLW589789 WVS589789 K655325 JG655325 TC655325 ACY655325 AMU655325 AWQ655325 BGM655325 BQI655325 CAE655325 CKA655325 CTW655325 DDS655325 DNO655325 DXK655325 EHG655325 ERC655325 FAY655325 FKU655325 FUQ655325 GEM655325 GOI655325 GYE655325 HIA655325 HRW655325 IBS655325 ILO655325 IVK655325 JFG655325 JPC655325 JYY655325 KIU655325 KSQ655325 LCM655325 LMI655325 LWE655325 MGA655325 MPW655325 MZS655325 NJO655325 NTK655325 ODG655325 ONC655325 OWY655325 PGU655325 PQQ655325 QAM655325 QKI655325 QUE655325 REA655325 RNW655325 RXS655325 SHO655325 SRK655325 TBG655325 TLC655325 TUY655325 UEU655325 UOQ655325 UYM655325 VII655325 VSE655325 WCA655325 WLW655325 WVS655325 K720861 JG720861 TC720861 ACY720861 AMU720861 AWQ720861 BGM720861 BQI720861 CAE720861 CKA720861 CTW720861 DDS720861 DNO720861 DXK720861 EHG720861 ERC720861 FAY720861 FKU720861 FUQ720861 GEM720861 GOI720861 GYE720861 HIA720861 HRW720861 IBS720861 ILO720861 IVK720861 JFG720861 JPC720861 JYY720861 KIU720861 KSQ720861 LCM720861 LMI720861 LWE720861 MGA720861 MPW720861 MZS720861 NJO720861 NTK720861 ODG720861 ONC720861 OWY720861 PGU720861 PQQ720861 QAM720861 QKI720861 QUE720861 REA720861 RNW720861 RXS720861 SHO720861 SRK720861 TBG720861 TLC720861 TUY720861 UEU720861 UOQ720861 UYM720861 VII720861 VSE720861 WCA720861 WLW720861 WVS720861 K786397 JG786397 TC786397 ACY786397 AMU786397 AWQ786397 BGM786397 BQI786397 CAE786397 CKA786397 CTW786397 DDS786397 DNO786397 DXK786397 EHG786397 ERC786397 FAY786397 FKU786397 FUQ786397 GEM786397 GOI786397 GYE786397 HIA786397 HRW786397 IBS786397 ILO786397 IVK786397 JFG786397 JPC786397 JYY786397 KIU786397 KSQ786397 LCM786397 LMI786397 LWE786397 MGA786397 MPW786397 MZS786397 NJO786397 NTK786397 ODG786397 ONC786397 OWY786397 PGU786397 PQQ786397 QAM786397 QKI786397 QUE786397 REA786397 RNW786397 RXS786397 SHO786397 SRK786397 TBG786397 TLC786397 TUY786397 UEU786397 UOQ786397 UYM786397 VII786397 VSE786397 WCA786397 WLW786397 WVS786397 K851933 JG851933 TC851933 ACY851933 AMU851933 AWQ851933 BGM851933 BQI851933 CAE851933 CKA851933 CTW851933 DDS851933 DNO851933 DXK851933 EHG851933 ERC851933 FAY851933 FKU851933 FUQ851933 GEM851933 GOI851933 GYE851933 HIA851933 HRW851933 IBS851933 ILO851933 IVK851933 JFG851933 JPC851933 JYY851933 KIU851933 KSQ851933 LCM851933 LMI851933 LWE851933 MGA851933 MPW851933 MZS851933 NJO851933 NTK851933 ODG851933 ONC851933 OWY851933 PGU851933 PQQ851933 QAM851933 QKI851933 QUE851933 REA851933 RNW851933 RXS851933 SHO851933 SRK851933 TBG851933 TLC851933 TUY851933 UEU851933 UOQ851933 UYM851933 VII851933 VSE851933 WCA851933 WLW851933 WVS851933 K917469 JG917469 TC917469 ACY917469 AMU917469 AWQ917469 BGM917469 BQI917469 CAE917469 CKA917469 CTW917469 DDS917469 DNO917469 DXK917469 EHG917469 ERC917469 FAY917469 FKU917469 FUQ917469 GEM917469 GOI917469 GYE917469 HIA917469 HRW917469 IBS917469 ILO917469 IVK917469 JFG917469 JPC917469 JYY917469 KIU917469 KSQ917469 LCM917469 LMI917469 LWE917469 MGA917469 MPW917469 MZS917469 NJO917469 NTK917469 ODG917469 ONC917469 OWY917469 PGU917469 PQQ917469 QAM917469 QKI917469 QUE917469 REA917469 RNW917469 RXS917469 SHO917469 SRK917469 TBG917469 TLC917469 TUY917469 UEU917469 UOQ917469 UYM917469 VII917469 VSE917469 WCA917469 WLW917469 WVS917469 K983005 JG983005 TC983005 ACY983005 AMU983005 AWQ983005 BGM983005 BQI983005 CAE983005 CKA983005 CTW983005 DDS983005 DNO983005 DXK983005 EHG983005 ERC983005 FAY983005 FKU983005 FUQ983005 GEM983005 GOI983005 GYE983005 HIA983005 HRW983005 IBS983005 ILO983005 IVK983005 JFG983005 JPC983005 JYY983005 KIU983005 KSQ983005 LCM983005 LMI983005 LWE983005 MGA983005 MPW983005 MZS983005 NJO983005 NTK983005 ODG983005 ONC983005 OWY983005 PGU983005 PQQ983005 QAM983005 QKI983005 QUE983005 REA983005 RNW983005 RXS983005 SHO983005 SRK983005 TBG983005 TLC983005 TUY983005 UEU983005 UOQ983005 UYM983005 VII983005 VSE983005 WCA983005 WLW983005 WVS983005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K65504 JG65504 TC65504 ACY65504 AMU65504 AWQ65504 BGM65504 BQI65504 CAE65504 CKA65504 CTW65504 DDS65504 DNO65504 DXK65504 EHG65504 ERC65504 FAY65504 FKU65504 FUQ65504 GEM65504 GOI65504 GYE65504 HIA65504 HRW65504 IBS65504 ILO65504 IVK65504 JFG65504 JPC65504 JYY65504 KIU65504 KSQ65504 LCM65504 LMI65504 LWE65504 MGA65504 MPW65504 MZS65504 NJO65504 NTK65504 ODG65504 ONC65504 OWY65504 PGU65504 PQQ65504 QAM65504 QKI65504 QUE65504 REA65504 RNW65504 RXS65504 SHO65504 SRK65504 TBG65504 TLC65504 TUY65504 UEU65504 UOQ65504 UYM65504 VII65504 VSE65504 WCA65504 WLW65504 WVS65504 K131040 JG131040 TC131040 ACY131040 AMU131040 AWQ131040 BGM131040 BQI131040 CAE131040 CKA131040 CTW131040 DDS131040 DNO131040 DXK131040 EHG131040 ERC131040 FAY131040 FKU131040 FUQ131040 GEM131040 GOI131040 GYE131040 HIA131040 HRW131040 IBS131040 ILO131040 IVK131040 JFG131040 JPC131040 JYY131040 KIU131040 KSQ131040 LCM131040 LMI131040 LWE131040 MGA131040 MPW131040 MZS131040 NJO131040 NTK131040 ODG131040 ONC131040 OWY131040 PGU131040 PQQ131040 QAM131040 QKI131040 QUE131040 REA131040 RNW131040 RXS131040 SHO131040 SRK131040 TBG131040 TLC131040 TUY131040 UEU131040 UOQ131040 UYM131040 VII131040 VSE131040 WCA131040 WLW131040 WVS131040 K196576 JG196576 TC196576 ACY196576 AMU196576 AWQ196576 BGM196576 BQI196576 CAE196576 CKA196576 CTW196576 DDS196576 DNO196576 DXK196576 EHG196576 ERC196576 FAY196576 FKU196576 FUQ196576 GEM196576 GOI196576 GYE196576 HIA196576 HRW196576 IBS196576 ILO196576 IVK196576 JFG196576 JPC196576 JYY196576 KIU196576 KSQ196576 LCM196576 LMI196576 LWE196576 MGA196576 MPW196576 MZS196576 NJO196576 NTK196576 ODG196576 ONC196576 OWY196576 PGU196576 PQQ196576 QAM196576 QKI196576 QUE196576 REA196576 RNW196576 RXS196576 SHO196576 SRK196576 TBG196576 TLC196576 TUY196576 UEU196576 UOQ196576 UYM196576 VII196576 VSE196576 WCA196576 WLW196576 WVS196576 K262112 JG262112 TC262112 ACY262112 AMU262112 AWQ262112 BGM262112 BQI262112 CAE262112 CKA262112 CTW262112 DDS262112 DNO262112 DXK262112 EHG262112 ERC262112 FAY262112 FKU262112 FUQ262112 GEM262112 GOI262112 GYE262112 HIA262112 HRW262112 IBS262112 ILO262112 IVK262112 JFG262112 JPC262112 JYY262112 KIU262112 KSQ262112 LCM262112 LMI262112 LWE262112 MGA262112 MPW262112 MZS262112 NJO262112 NTK262112 ODG262112 ONC262112 OWY262112 PGU262112 PQQ262112 QAM262112 QKI262112 QUE262112 REA262112 RNW262112 RXS262112 SHO262112 SRK262112 TBG262112 TLC262112 TUY262112 UEU262112 UOQ262112 UYM262112 VII262112 VSE262112 WCA262112 WLW262112 WVS262112 K327648 JG327648 TC327648 ACY327648 AMU327648 AWQ327648 BGM327648 BQI327648 CAE327648 CKA327648 CTW327648 DDS327648 DNO327648 DXK327648 EHG327648 ERC327648 FAY327648 FKU327648 FUQ327648 GEM327648 GOI327648 GYE327648 HIA327648 HRW327648 IBS327648 ILO327648 IVK327648 JFG327648 JPC327648 JYY327648 KIU327648 KSQ327648 LCM327648 LMI327648 LWE327648 MGA327648 MPW327648 MZS327648 NJO327648 NTK327648 ODG327648 ONC327648 OWY327648 PGU327648 PQQ327648 QAM327648 QKI327648 QUE327648 REA327648 RNW327648 RXS327648 SHO327648 SRK327648 TBG327648 TLC327648 TUY327648 UEU327648 UOQ327648 UYM327648 VII327648 VSE327648 WCA327648 WLW327648 WVS327648 K393184 JG393184 TC393184 ACY393184 AMU393184 AWQ393184 BGM393184 BQI393184 CAE393184 CKA393184 CTW393184 DDS393184 DNO393184 DXK393184 EHG393184 ERC393184 FAY393184 FKU393184 FUQ393184 GEM393184 GOI393184 GYE393184 HIA393184 HRW393184 IBS393184 ILO393184 IVK393184 JFG393184 JPC393184 JYY393184 KIU393184 KSQ393184 LCM393184 LMI393184 LWE393184 MGA393184 MPW393184 MZS393184 NJO393184 NTK393184 ODG393184 ONC393184 OWY393184 PGU393184 PQQ393184 QAM393184 QKI393184 QUE393184 REA393184 RNW393184 RXS393184 SHO393184 SRK393184 TBG393184 TLC393184 TUY393184 UEU393184 UOQ393184 UYM393184 VII393184 VSE393184 WCA393184 WLW393184 WVS393184 K458720 JG458720 TC458720 ACY458720 AMU458720 AWQ458720 BGM458720 BQI458720 CAE458720 CKA458720 CTW458720 DDS458720 DNO458720 DXK458720 EHG458720 ERC458720 FAY458720 FKU458720 FUQ458720 GEM458720 GOI458720 GYE458720 HIA458720 HRW458720 IBS458720 ILO458720 IVK458720 JFG458720 JPC458720 JYY458720 KIU458720 KSQ458720 LCM458720 LMI458720 LWE458720 MGA458720 MPW458720 MZS458720 NJO458720 NTK458720 ODG458720 ONC458720 OWY458720 PGU458720 PQQ458720 QAM458720 QKI458720 QUE458720 REA458720 RNW458720 RXS458720 SHO458720 SRK458720 TBG458720 TLC458720 TUY458720 UEU458720 UOQ458720 UYM458720 VII458720 VSE458720 WCA458720 WLW458720 WVS458720 K524256 JG524256 TC524256 ACY524256 AMU524256 AWQ524256 BGM524256 BQI524256 CAE524256 CKA524256 CTW524256 DDS524256 DNO524256 DXK524256 EHG524256 ERC524256 FAY524256 FKU524256 FUQ524256 GEM524256 GOI524256 GYE524256 HIA524256 HRW524256 IBS524256 ILO524256 IVK524256 JFG524256 JPC524256 JYY524256 KIU524256 KSQ524256 LCM524256 LMI524256 LWE524256 MGA524256 MPW524256 MZS524256 NJO524256 NTK524256 ODG524256 ONC524256 OWY524256 PGU524256 PQQ524256 QAM524256 QKI524256 QUE524256 REA524256 RNW524256 RXS524256 SHO524256 SRK524256 TBG524256 TLC524256 TUY524256 UEU524256 UOQ524256 UYM524256 VII524256 VSE524256 WCA524256 WLW524256 WVS524256 K589792 JG589792 TC589792 ACY589792 AMU589792 AWQ589792 BGM589792 BQI589792 CAE589792 CKA589792 CTW589792 DDS589792 DNO589792 DXK589792 EHG589792 ERC589792 FAY589792 FKU589792 FUQ589792 GEM589792 GOI589792 GYE589792 HIA589792 HRW589792 IBS589792 ILO589792 IVK589792 JFG589792 JPC589792 JYY589792 KIU589792 KSQ589792 LCM589792 LMI589792 LWE589792 MGA589792 MPW589792 MZS589792 NJO589792 NTK589792 ODG589792 ONC589792 OWY589792 PGU589792 PQQ589792 QAM589792 QKI589792 QUE589792 REA589792 RNW589792 RXS589792 SHO589792 SRK589792 TBG589792 TLC589792 TUY589792 UEU589792 UOQ589792 UYM589792 VII589792 VSE589792 WCA589792 WLW589792 WVS589792 K655328 JG655328 TC655328 ACY655328 AMU655328 AWQ655328 BGM655328 BQI655328 CAE655328 CKA655328 CTW655328 DDS655328 DNO655328 DXK655328 EHG655328 ERC655328 FAY655328 FKU655328 FUQ655328 GEM655328 GOI655328 GYE655328 HIA655328 HRW655328 IBS655328 ILO655328 IVK655328 JFG655328 JPC655328 JYY655328 KIU655328 KSQ655328 LCM655328 LMI655328 LWE655328 MGA655328 MPW655328 MZS655328 NJO655328 NTK655328 ODG655328 ONC655328 OWY655328 PGU655328 PQQ655328 QAM655328 QKI655328 QUE655328 REA655328 RNW655328 RXS655328 SHO655328 SRK655328 TBG655328 TLC655328 TUY655328 UEU655328 UOQ655328 UYM655328 VII655328 VSE655328 WCA655328 WLW655328 WVS655328 K720864 JG720864 TC720864 ACY720864 AMU720864 AWQ720864 BGM720864 BQI720864 CAE720864 CKA720864 CTW720864 DDS720864 DNO720864 DXK720864 EHG720864 ERC720864 FAY720864 FKU720864 FUQ720864 GEM720864 GOI720864 GYE720864 HIA720864 HRW720864 IBS720864 ILO720864 IVK720864 JFG720864 JPC720864 JYY720864 KIU720864 KSQ720864 LCM720864 LMI720864 LWE720864 MGA720864 MPW720864 MZS720864 NJO720864 NTK720864 ODG720864 ONC720864 OWY720864 PGU720864 PQQ720864 QAM720864 QKI720864 QUE720864 REA720864 RNW720864 RXS720864 SHO720864 SRK720864 TBG720864 TLC720864 TUY720864 UEU720864 UOQ720864 UYM720864 VII720864 VSE720864 WCA720864 WLW720864 WVS720864 K786400 JG786400 TC786400 ACY786400 AMU786400 AWQ786400 BGM786400 BQI786400 CAE786400 CKA786400 CTW786400 DDS786400 DNO786400 DXK786400 EHG786400 ERC786400 FAY786400 FKU786400 FUQ786400 GEM786400 GOI786400 GYE786400 HIA786400 HRW786400 IBS786400 ILO786400 IVK786400 JFG786400 JPC786400 JYY786400 KIU786400 KSQ786400 LCM786400 LMI786400 LWE786400 MGA786400 MPW786400 MZS786400 NJO786400 NTK786400 ODG786400 ONC786400 OWY786400 PGU786400 PQQ786400 QAM786400 QKI786400 QUE786400 REA786400 RNW786400 RXS786400 SHO786400 SRK786400 TBG786400 TLC786400 TUY786400 UEU786400 UOQ786400 UYM786400 VII786400 VSE786400 WCA786400 WLW786400 WVS786400 K851936 JG851936 TC851936 ACY851936 AMU851936 AWQ851936 BGM851936 BQI851936 CAE851936 CKA851936 CTW851936 DDS851936 DNO851936 DXK851936 EHG851936 ERC851936 FAY851936 FKU851936 FUQ851936 GEM851936 GOI851936 GYE851936 HIA851936 HRW851936 IBS851936 ILO851936 IVK851936 JFG851936 JPC851936 JYY851936 KIU851936 KSQ851936 LCM851936 LMI851936 LWE851936 MGA851936 MPW851936 MZS851936 NJO851936 NTK851936 ODG851936 ONC851936 OWY851936 PGU851936 PQQ851936 QAM851936 QKI851936 QUE851936 REA851936 RNW851936 RXS851936 SHO851936 SRK851936 TBG851936 TLC851936 TUY851936 UEU851936 UOQ851936 UYM851936 VII851936 VSE851936 WCA851936 WLW851936 WVS851936 K917472 JG917472 TC917472 ACY917472 AMU917472 AWQ917472 BGM917472 BQI917472 CAE917472 CKA917472 CTW917472 DDS917472 DNO917472 DXK917472 EHG917472 ERC917472 FAY917472 FKU917472 FUQ917472 GEM917472 GOI917472 GYE917472 HIA917472 HRW917472 IBS917472 ILO917472 IVK917472 JFG917472 JPC917472 JYY917472 KIU917472 KSQ917472 LCM917472 LMI917472 LWE917472 MGA917472 MPW917472 MZS917472 NJO917472 NTK917472 ODG917472 ONC917472 OWY917472 PGU917472 PQQ917472 QAM917472 QKI917472 QUE917472 REA917472 RNW917472 RXS917472 SHO917472 SRK917472 TBG917472 TLC917472 TUY917472 UEU917472 UOQ917472 UYM917472 VII917472 VSE917472 WCA917472 WLW917472 WVS917472 K983008 JG983008 TC983008 ACY983008 AMU983008 AWQ983008 BGM983008 BQI983008 CAE983008 CKA983008 CTW983008 DDS983008 DNO983008 DXK983008 EHG983008 ERC983008 FAY983008 FKU983008 FUQ983008 GEM983008 GOI983008 GYE983008 HIA983008 HRW983008 IBS983008 ILO983008 IVK983008 JFG983008 JPC983008 JYY983008 KIU983008 KSQ983008 LCM983008 LMI983008 LWE983008 MGA983008 MPW983008 MZS983008 NJO983008 NTK983008 ODG983008 ONC983008 OWY983008 PGU983008 PQQ983008 QAM983008 QKI983008 QUE983008 REA983008 RNW983008 RXS983008 SHO983008 SRK983008 TBG983008 TLC983008 TUY983008 UEU983008 UOQ983008 UYM983008 VII983008 VSE983008 WCA983008 WLW983008 WVS983008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K65507 JG65507 TC65507 ACY65507 AMU65507 AWQ65507 BGM65507 BQI65507 CAE65507 CKA65507 CTW65507 DDS65507 DNO65507 DXK65507 EHG65507 ERC65507 FAY65507 FKU65507 FUQ65507 GEM65507 GOI65507 GYE65507 HIA65507 HRW65507 IBS65507 ILO65507 IVK65507 JFG65507 JPC65507 JYY65507 KIU65507 KSQ65507 LCM65507 LMI65507 LWE65507 MGA65507 MPW65507 MZS65507 NJO65507 NTK65507 ODG65507 ONC65507 OWY65507 PGU65507 PQQ65507 QAM65507 QKI65507 QUE65507 REA65507 RNW65507 RXS65507 SHO65507 SRK65507 TBG65507 TLC65507 TUY65507 UEU65507 UOQ65507 UYM65507 VII65507 VSE65507 WCA65507 WLW65507 WVS65507 K131043 JG131043 TC131043 ACY131043 AMU131043 AWQ131043 BGM131043 BQI131043 CAE131043 CKA131043 CTW131043 DDS131043 DNO131043 DXK131043 EHG131043 ERC131043 FAY131043 FKU131043 FUQ131043 GEM131043 GOI131043 GYE131043 HIA131043 HRW131043 IBS131043 ILO131043 IVK131043 JFG131043 JPC131043 JYY131043 KIU131043 KSQ131043 LCM131043 LMI131043 LWE131043 MGA131043 MPW131043 MZS131043 NJO131043 NTK131043 ODG131043 ONC131043 OWY131043 PGU131043 PQQ131043 QAM131043 QKI131043 QUE131043 REA131043 RNW131043 RXS131043 SHO131043 SRK131043 TBG131043 TLC131043 TUY131043 UEU131043 UOQ131043 UYM131043 VII131043 VSE131043 WCA131043 WLW131043 WVS131043 K196579 JG196579 TC196579 ACY196579 AMU196579 AWQ196579 BGM196579 BQI196579 CAE196579 CKA196579 CTW196579 DDS196579 DNO196579 DXK196579 EHG196579 ERC196579 FAY196579 FKU196579 FUQ196579 GEM196579 GOI196579 GYE196579 HIA196579 HRW196579 IBS196579 ILO196579 IVK196579 JFG196579 JPC196579 JYY196579 KIU196579 KSQ196579 LCM196579 LMI196579 LWE196579 MGA196579 MPW196579 MZS196579 NJO196579 NTK196579 ODG196579 ONC196579 OWY196579 PGU196579 PQQ196579 QAM196579 QKI196579 QUE196579 REA196579 RNW196579 RXS196579 SHO196579 SRK196579 TBG196579 TLC196579 TUY196579 UEU196579 UOQ196579 UYM196579 VII196579 VSE196579 WCA196579 WLW196579 WVS196579 K262115 JG262115 TC262115 ACY262115 AMU262115 AWQ262115 BGM262115 BQI262115 CAE262115 CKA262115 CTW262115 DDS262115 DNO262115 DXK262115 EHG262115 ERC262115 FAY262115 FKU262115 FUQ262115 GEM262115 GOI262115 GYE262115 HIA262115 HRW262115 IBS262115 ILO262115 IVK262115 JFG262115 JPC262115 JYY262115 KIU262115 KSQ262115 LCM262115 LMI262115 LWE262115 MGA262115 MPW262115 MZS262115 NJO262115 NTK262115 ODG262115 ONC262115 OWY262115 PGU262115 PQQ262115 QAM262115 QKI262115 QUE262115 REA262115 RNW262115 RXS262115 SHO262115 SRK262115 TBG262115 TLC262115 TUY262115 UEU262115 UOQ262115 UYM262115 VII262115 VSE262115 WCA262115 WLW262115 WVS262115 K327651 JG327651 TC327651 ACY327651 AMU327651 AWQ327651 BGM327651 BQI327651 CAE327651 CKA327651 CTW327651 DDS327651 DNO327651 DXK327651 EHG327651 ERC327651 FAY327651 FKU327651 FUQ327651 GEM327651 GOI327651 GYE327651 HIA327651 HRW327651 IBS327651 ILO327651 IVK327651 JFG327651 JPC327651 JYY327651 KIU327651 KSQ327651 LCM327651 LMI327651 LWE327651 MGA327651 MPW327651 MZS327651 NJO327651 NTK327651 ODG327651 ONC327651 OWY327651 PGU327651 PQQ327651 QAM327651 QKI327651 QUE327651 REA327651 RNW327651 RXS327651 SHO327651 SRK327651 TBG327651 TLC327651 TUY327651 UEU327651 UOQ327651 UYM327651 VII327651 VSE327651 WCA327651 WLW327651 WVS327651 K393187 JG393187 TC393187 ACY393187 AMU393187 AWQ393187 BGM393187 BQI393187 CAE393187 CKA393187 CTW393187 DDS393187 DNO393187 DXK393187 EHG393187 ERC393187 FAY393187 FKU393187 FUQ393187 GEM393187 GOI393187 GYE393187 HIA393187 HRW393187 IBS393187 ILO393187 IVK393187 JFG393187 JPC393187 JYY393187 KIU393187 KSQ393187 LCM393187 LMI393187 LWE393187 MGA393187 MPW393187 MZS393187 NJO393187 NTK393187 ODG393187 ONC393187 OWY393187 PGU393187 PQQ393187 QAM393187 QKI393187 QUE393187 REA393187 RNW393187 RXS393187 SHO393187 SRK393187 TBG393187 TLC393187 TUY393187 UEU393187 UOQ393187 UYM393187 VII393187 VSE393187 WCA393187 WLW393187 WVS393187 K458723 JG458723 TC458723 ACY458723 AMU458723 AWQ458723 BGM458723 BQI458723 CAE458723 CKA458723 CTW458723 DDS458723 DNO458723 DXK458723 EHG458723 ERC458723 FAY458723 FKU458723 FUQ458723 GEM458723 GOI458723 GYE458723 HIA458723 HRW458723 IBS458723 ILO458723 IVK458723 JFG458723 JPC458723 JYY458723 KIU458723 KSQ458723 LCM458723 LMI458723 LWE458723 MGA458723 MPW458723 MZS458723 NJO458723 NTK458723 ODG458723 ONC458723 OWY458723 PGU458723 PQQ458723 QAM458723 QKI458723 QUE458723 REA458723 RNW458723 RXS458723 SHO458723 SRK458723 TBG458723 TLC458723 TUY458723 UEU458723 UOQ458723 UYM458723 VII458723 VSE458723 WCA458723 WLW458723 WVS458723 K524259 JG524259 TC524259 ACY524259 AMU524259 AWQ524259 BGM524259 BQI524259 CAE524259 CKA524259 CTW524259 DDS524259 DNO524259 DXK524259 EHG524259 ERC524259 FAY524259 FKU524259 FUQ524259 GEM524259 GOI524259 GYE524259 HIA524259 HRW524259 IBS524259 ILO524259 IVK524259 JFG524259 JPC524259 JYY524259 KIU524259 KSQ524259 LCM524259 LMI524259 LWE524259 MGA524259 MPW524259 MZS524259 NJO524259 NTK524259 ODG524259 ONC524259 OWY524259 PGU524259 PQQ524259 QAM524259 QKI524259 QUE524259 REA524259 RNW524259 RXS524259 SHO524259 SRK524259 TBG524259 TLC524259 TUY524259 UEU524259 UOQ524259 UYM524259 VII524259 VSE524259 WCA524259 WLW524259 WVS524259 K589795 JG589795 TC589795 ACY589795 AMU589795 AWQ589795 BGM589795 BQI589795 CAE589795 CKA589795 CTW589795 DDS589795 DNO589795 DXK589795 EHG589795 ERC589795 FAY589795 FKU589795 FUQ589795 GEM589795 GOI589795 GYE589795 HIA589795 HRW589795 IBS589795 ILO589795 IVK589795 JFG589795 JPC589795 JYY589795 KIU589795 KSQ589795 LCM589795 LMI589795 LWE589795 MGA589795 MPW589795 MZS589795 NJO589795 NTK589795 ODG589795 ONC589795 OWY589795 PGU589795 PQQ589795 QAM589795 QKI589795 QUE589795 REA589795 RNW589795 RXS589795 SHO589795 SRK589795 TBG589795 TLC589795 TUY589795 UEU589795 UOQ589795 UYM589795 VII589795 VSE589795 WCA589795 WLW589795 WVS589795 K655331 JG655331 TC655331 ACY655331 AMU655331 AWQ655331 BGM655331 BQI655331 CAE655331 CKA655331 CTW655331 DDS655331 DNO655331 DXK655331 EHG655331 ERC655331 FAY655331 FKU655331 FUQ655331 GEM655331 GOI655331 GYE655331 HIA655331 HRW655331 IBS655331 ILO655331 IVK655331 JFG655331 JPC655331 JYY655331 KIU655331 KSQ655331 LCM655331 LMI655331 LWE655331 MGA655331 MPW655331 MZS655331 NJO655331 NTK655331 ODG655331 ONC655331 OWY655331 PGU655331 PQQ655331 QAM655331 QKI655331 QUE655331 REA655331 RNW655331 RXS655331 SHO655331 SRK655331 TBG655331 TLC655331 TUY655331 UEU655331 UOQ655331 UYM655331 VII655331 VSE655331 WCA655331 WLW655331 WVS655331 K720867 JG720867 TC720867 ACY720867 AMU720867 AWQ720867 BGM720867 BQI720867 CAE720867 CKA720867 CTW720867 DDS720867 DNO720867 DXK720867 EHG720867 ERC720867 FAY720867 FKU720867 FUQ720867 GEM720867 GOI720867 GYE720867 HIA720867 HRW720867 IBS720867 ILO720867 IVK720867 JFG720867 JPC720867 JYY720867 KIU720867 KSQ720867 LCM720867 LMI720867 LWE720867 MGA720867 MPW720867 MZS720867 NJO720867 NTK720867 ODG720867 ONC720867 OWY720867 PGU720867 PQQ720867 QAM720867 QKI720867 QUE720867 REA720867 RNW720867 RXS720867 SHO720867 SRK720867 TBG720867 TLC720867 TUY720867 UEU720867 UOQ720867 UYM720867 VII720867 VSE720867 WCA720867 WLW720867 WVS720867 K786403 JG786403 TC786403 ACY786403 AMU786403 AWQ786403 BGM786403 BQI786403 CAE786403 CKA786403 CTW786403 DDS786403 DNO786403 DXK786403 EHG786403 ERC786403 FAY786403 FKU786403 FUQ786403 GEM786403 GOI786403 GYE786403 HIA786403 HRW786403 IBS786403 ILO786403 IVK786403 JFG786403 JPC786403 JYY786403 KIU786403 KSQ786403 LCM786403 LMI786403 LWE786403 MGA786403 MPW786403 MZS786403 NJO786403 NTK786403 ODG786403 ONC786403 OWY786403 PGU786403 PQQ786403 QAM786403 QKI786403 QUE786403 REA786403 RNW786403 RXS786403 SHO786403 SRK786403 TBG786403 TLC786403 TUY786403 UEU786403 UOQ786403 UYM786403 VII786403 VSE786403 WCA786403 WLW786403 WVS786403 K851939 JG851939 TC851939 ACY851939 AMU851939 AWQ851939 BGM851939 BQI851939 CAE851939 CKA851939 CTW851939 DDS851939 DNO851939 DXK851939 EHG851939 ERC851939 FAY851939 FKU851939 FUQ851939 GEM851939 GOI851939 GYE851939 HIA851939 HRW851939 IBS851939 ILO851939 IVK851939 JFG851939 JPC851939 JYY851939 KIU851939 KSQ851939 LCM851939 LMI851939 LWE851939 MGA851939 MPW851939 MZS851939 NJO851939 NTK851939 ODG851939 ONC851939 OWY851939 PGU851939 PQQ851939 QAM851939 QKI851939 QUE851939 REA851939 RNW851939 RXS851939 SHO851939 SRK851939 TBG851939 TLC851939 TUY851939 UEU851939 UOQ851939 UYM851939 VII851939 VSE851939 WCA851939 WLW851939 WVS851939 K917475 JG917475 TC917475 ACY917475 AMU917475 AWQ917475 BGM917475 BQI917475 CAE917475 CKA917475 CTW917475 DDS917475 DNO917475 DXK917475 EHG917475 ERC917475 FAY917475 FKU917475 FUQ917475 GEM917475 GOI917475 GYE917475 HIA917475 HRW917475 IBS917475 ILO917475 IVK917475 JFG917475 JPC917475 JYY917475 KIU917475 KSQ917475 LCM917475 LMI917475 LWE917475 MGA917475 MPW917475 MZS917475 NJO917475 NTK917475 ODG917475 ONC917475 OWY917475 PGU917475 PQQ917475 QAM917475 QKI917475 QUE917475 REA917475 RNW917475 RXS917475 SHO917475 SRK917475 TBG917475 TLC917475 TUY917475 UEU917475 UOQ917475 UYM917475 VII917475 VSE917475 WCA917475 WLW917475 WVS917475 K983011 JG983011 TC983011 ACY983011 AMU983011 AWQ983011 BGM983011 BQI983011 CAE983011 CKA983011 CTW983011 DDS983011 DNO983011 DXK983011 EHG983011 ERC983011 FAY983011 FKU983011 FUQ983011 GEM983011 GOI983011 GYE983011 HIA983011 HRW983011 IBS983011 ILO983011 IVK983011 JFG983011 JPC983011 JYY983011 KIU983011 KSQ983011 LCM983011 LMI983011 LWE983011 MGA983011 MPW983011 MZS983011 NJO983011 NTK983011 ODG983011 ONC983011 OWY983011 PGU983011 PQQ983011 QAM983011 QKI983011 QUE983011 REA983011 RNW983011 RXS983011 SHO983011 SRK983011 TBG983011 TLC983011 TUY983011 UEU983011 UOQ983011 UYM983011 VII983011 VSE983011 WCA983011 WLW983011 WVS983011 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C65504 IY65504 SU65504 ACQ65504 AMM65504 AWI65504 BGE65504 BQA65504 BZW65504 CJS65504 CTO65504 DDK65504 DNG65504 DXC65504 EGY65504 EQU65504 FAQ65504 FKM65504 FUI65504 GEE65504 GOA65504 GXW65504 HHS65504 HRO65504 IBK65504 ILG65504 IVC65504 JEY65504 JOU65504 JYQ65504 KIM65504 KSI65504 LCE65504 LMA65504 LVW65504 MFS65504 MPO65504 MZK65504 NJG65504 NTC65504 OCY65504 OMU65504 OWQ65504 PGM65504 PQI65504 QAE65504 QKA65504 QTW65504 RDS65504 RNO65504 RXK65504 SHG65504 SRC65504 TAY65504 TKU65504 TUQ65504 UEM65504 UOI65504 UYE65504 VIA65504 VRW65504 WBS65504 WLO65504 WVK65504 C131040 IY131040 SU131040 ACQ131040 AMM131040 AWI131040 BGE131040 BQA131040 BZW131040 CJS131040 CTO131040 DDK131040 DNG131040 DXC131040 EGY131040 EQU131040 FAQ131040 FKM131040 FUI131040 GEE131040 GOA131040 GXW131040 HHS131040 HRO131040 IBK131040 ILG131040 IVC131040 JEY131040 JOU131040 JYQ131040 KIM131040 KSI131040 LCE131040 LMA131040 LVW131040 MFS131040 MPO131040 MZK131040 NJG131040 NTC131040 OCY131040 OMU131040 OWQ131040 PGM131040 PQI131040 QAE131040 QKA131040 QTW131040 RDS131040 RNO131040 RXK131040 SHG131040 SRC131040 TAY131040 TKU131040 TUQ131040 UEM131040 UOI131040 UYE131040 VIA131040 VRW131040 WBS131040 WLO131040 WVK131040 C196576 IY196576 SU196576 ACQ196576 AMM196576 AWI196576 BGE196576 BQA196576 BZW196576 CJS196576 CTO196576 DDK196576 DNG196576 DXC196576 EGY196576 EQU196576 FAQ196576 FKM196576 FUI196576 GEE196576 GOA196576 GXW196576 HHS196576 HRO196576 IBK196576 ILG196576 IVC196576 JEY196576 JOU196576 JYQ196576 KIM196576 KSI196576 LCE196576 LMA196576 LVW196576 MFS196576 MPO196576 MZK196576 NJG196576 NTC196576 OCY196576 OMU196576 OWQ196576 PGM196576 PQI196576 QAE196576 QKA196576 QTW196576 RDS196576 RNO196576 RXK196576 SHG196576 SRC196576 TAY196576 TKU196576 TUQ196576 UEM196576 UOI196576 UYE196576 VIA196576 VRW196576 WBS196576 WLO196576 WVK196576 C262112 IY262112 SU262112 ACQ262112 AMM262112 AWI262112 BGE262112 BQA262112 BZW262112 CJS262112 CTO262112 DDK262112 DNG262112 DXC262112 EGY262112 EQU262112 FAQ262112 FKM262112 FUI262112 GEE262112 GOA262112 GXW262112 HHS262112 HRO262112 IBK262112 ILG262112 IVC262112 JEY262112 JOU262112 JYQ262112 KIM262112 KSI262112 LCE262112 LMA262112 LVW262112 MFS262112 MPO262112 MZK262112 NJG262112 NTC262112 OCY262112 OMU262112 OWQ262112 PGM262112 PQI262112 QAE262112 QKA262112 QTW262112 RDS262112 RNO262112 RXK262112 SHG262112 SRC262112 TAY262112 TKU262112 TUQ262112 UEM262112 UOI262112 UYE262112 VIA262112 VRW262112 WBS262112 WLO262112 WVK262112 C327648 IY327648 SU327648 ACQ327648 AMM327648 AWI327648 BGE327648 BQA327648 BZW327648 CJS327648 CTO327648 DDK327648 DNG327648 DXC327648 EGY327648 EQU327648 FAQ327648 FKM327648 FUI327648 GEE327648 GOA327648 GXW327648 HHS327648 HRO327648 IBK327648 ILG327648 IVC327648 JEY327648 JOU327648 JYQ327648 KIM327648 KSI327648 LCE327648 LMA327648 LVW327648 MFS327648 MPO327648 MZK327648 NJG327648 NTC327648 OCY327648 OMU327648 OWQ327648 PGM327648 PQI327648 QAE327648 QKA327648 QTW327648 RDS327648 RNO327648 RXK327648 SHG327648 SRC327648 TAY327648 TKU327648 TUQ327648 UEM327648 UOI327648 UYE327648 VIA327648 VRW327648 WBS327648 WLO327648 WVK327648 C393184 IY393184 SU393184 ACQ393184 AMM393184 AWI393184 BGE393184 BQA393184 BZW393184 CJS393184 CTO393184 DDK393184 DNG393184 DXC393184 EGY393184 EQU393184 FAQ393184 FKM393184 FUI393184 GEE393184 GOA393184 GXW393184 HHS393184 HRO393184 IBK393184 ILG393184 IVC393184 JEY393184 JOU393184 JYQ393184 KIM393184 KSI393184 LCE393184 LMA393184 LVW393184 MFS393184 MPO393184 MZK393184 NJG393184 NTC393184 OCY393184 OMU393184 OWQ393184 PGM393184 PQI393184 QAE393184 QKA393184 QTW393184 RDS393184 RNO393184 RXK393184 SHG393184 SRC393184 TAY393184 TKU393184 TUQ393184 UEM393184 UOI393184 UYE393184 VIA393184 VRW393184 WBS393184 WLO393184 WVK393184 C458720 IY458720 SU458720 ACQ458720 AMM458720 AWI458720 BGE458720 BQA458720 BZW458720 CJS458720 CTO458720 DDK458720 DNG458720 DXC458720 EGY458720 EQU458720 FAQ458720 FKM458720 FUI458720 GEE458720 GOA458720 GXW458720 HHS458720 HRO458720 IBK458720 ILG458720 IVC458720 JEY458720 JOU458720 JYQ458720 KIM458720 KSI458720 LCE458720 LMA458720 LVW458720 MFS458720 MPO458720 MZK458720 NJG458720 NTC458720 OCY458720 OMU458720 OWQ458720 PGM458720 PQI458720 QAE458720 QKA458720 QTW458720 RDS458720 RNO458720 RXK458720 SHG458720 SRC458720 TAY458720 TKU458720 TUQ458720 UEM458720 UOI458720 UYE458720 VIA458720 VRW458720 WBS458720 WLO458720 WVK458720 C524256 IY524256 SU524256 ACQ524256 AMM524256 AWI524256 BGE524256 BQA524256 BZW524256 CJS524256 CTO524256 DDK524256 DNG524256 DXC524256 EGY524256 EQU524256 FAQ524256 FKM524256 FUI524256 GEE524256 GOA524256 GXW524256 HHS524256 HRO524256 IBK524256 ILG524256 IVC524256 JEY524256 JOU524256 JYQ524256 KIM524256 KSI524256 LCE524256 LMA524256 LVW524256 MFS524256 MPO524256 MZK524256 NJG524256 NTC524256 OCY524256 OMU524256 OWQ524256 PGM524256 PQI524256 QAE524256 QKA524256 QTW524256 RDS524256 RNO524256 RXK524256 SHG524256 SRC524256 TAY524256 TKU524256 TUQ524256 UEM524256 UOI524256 UYE524256 VIA524256 VRW524256 WBS524256 WLO524256 WVK524256 C589792 IY589792 SU589792 ACQ589792 AMM589792 AWI589792 BGE589792 BQA589792 BZW589792 CJS589792 CTO589792 DDK589792 DNG589792 DXC589792 EGY589792 EQU589792 FAQ589792 FKM589792 FUI589792 GEE589792 GOA589792 GXW589792 HHS589792 HRO589792 IBK589792 ILG589792 IVC589792 JEY589792 JOU589792 JYQ589792 KIM589792 KSI589792 LCE589792 LMA589792 LVW589792 MFS589792 MPO589792 MZK589792 NJG589792 NTC589792 OCY589792 OMU589792 OWQ589792 PGM589792 PQI589792 QAE589792 QKA589792 QTW589792 RDS589792 RNO589792 RXK589792 SHG589792 SRC589792 TAY589792 TKU589792 TUQ589792 UEM589792 UOI589792 UYE589792 VIA589792 VRW589792 WBS589792 WLO589792 WVK589792 C655328 IY655328 SU655328 ACQ655328 AMM655328 AWI655328 BGE655328 BQA655328 BZW655328 CJS655328 CTO655328 DDK655328 DNG655328 DXC655328 EGY655328 EQU655328 FAQ655328 FKM655328 FUI655328 GEE655328 GOA655328 GXW655328 HHS655328 HRO655328 IBK655328 ILG655328 IVC655328 JEY655328 JOU655328 JYQ655328 KIM655328 KSI655328 LCE655328 LMA655328 LVW655328 MFS655328 MPO655328 MZK655328 NJG655328 NTC655328 OCY655328 OMU655328 OWQ655328 PGM655328 PQI655328 QAE655328 QKA655328 QTW655328 RDS655328 RNO655328 RXK655328 SHG655328 SRC655328 TAY655328 TKU655328 TUQ655328 UEM655328 UOI655328 UYE655328 VIA655328 VRW655328 WBS655328 WLO655328 WVK655328 C720864 IY720864 SU720864 ACQ720864 AMM720864 AWI720864 BGE720864 BQA720864 BZW720864 CJS720864 CTO720864 DDK720864 DNG720864 DXC720864 EGY720864 EQU720864 FAQ720864 FKM720864 FUI720864 GEE720864 GOA720864 GXW720864 HHS720864 HRO720864 IBK720864 ILG720864 IVC720864 JEY720864 JOU720864 JYQ720864 KIM720864 KSI720864 LCE720864 LMA720864 LVW720864 MFS720864 MPO720864 MZK720864 NJG720864 NTC720864 OCY720864 OMU720864 OWQ720864 PGM720864 PQI720864 QAE720864 QKA720864 QTW720864 RDS720864 RNO720864 RXK720864 SHG720864 SRC720864 TAY720864 TKU720864 TUQ720864 UEM720864 UOI720864 UYE720864 VIA720864 VRW720864 WBS720864 WLO720864 WVK720864 C786400 IY786400 SU786400 ACQ786400 AMM786400 AWI786400 BGE786400 BQA786400 BZW786400 CJS786400 CTO786400 DDK786400 DNG786400 DXC786400 EGY786400 EQU786400 FAQ786400 FKM786400 FUI786400 GEE786400 GOA786400 GXW786400 HHS786400 HRO786400 IBK786400 ILG786400 IVC786400 JEY786400 JOU786400 JYQ786400 KIM786400 KSI786400 LCE786400 LMA786400 LVW786400 MFS786400 MPO786400 MZK786400 NJG786400 NTC786400 OCY786400 OMU786400 OWQ786400 PGM786400 PQI786400 QAE786400 QKA786400 QTW786400 RDS786400 RNO786400 RXK786400 SHG786400 SRC786400 TAY786400 TKU786400 TUQ786400 UEM786400 UOI786400 UYE786400 VIA786400 VRW786400 WBS786400 WLO786400 WVK786400 C851936 IY851936 SU851936 ACQ851936 AMM851936 AWI851936 BGE851936 BQA851936 BZW851936 CJS851936 CTO851936 DDK851936 DNG851936 DXC851936 EGY851936 EQU851936 FAQ851936 FKM851936 FUI851936 GEE851936 GOA851936 GXW851936 HHS851936 HRO851936 IBK851936 ILG851936 IVC851936 JEY851936 JOU851936 JYQ851936 KIM851936 KSI851936 LCE851936 LMA851936 LVW851936 MFS851936 MPO851936 MZK851936 NJG851936 NTC851936 OCY851936 OMU851936 OWQ851936 PGM851936 PQI851936 QAE851936 QKA851936 QTW851936 RDS851936 RNO851936 RXK851936 SHG851936 SRC851936 TAY851936 TKU851936 TUQ851936 UEM851936 UOI851936 UYE851936 VIA851936 VRW851936 WBS851936 WLO851936 WVK851936 C917472 IY917472 SU917472 ACQ917472 AMM917472 AWI917472 BGE917472 BQA917472 BZW917472 CJS917472 CTO917472 DDK917472 DNG917472 DXC917472 EGY917472 EQU917472 FAQ917472 FKM917472 FUI917472 GEE917472 GOA917472 GXW917472 HHS917472 HRO917472 IBK917472 ILG917472 IVC917472 JEY917472 JOU917472 JYQ917472 KIM917472 KSI917472 LCE917472 LMA917472 LVW917472 MFS917472 MPO917472 MZK917472 NJG917472 NTC917472 OCY917472 OMU917472 OWQ917472 PGM917472 PQI917472 QAE917472 QKA917472 QTW917472 RDS917472 RNO917472 RXK917472 SHG917472 SRC917472 TAY917472 TKU917472 TUQ917472 UEM917472 UOI917472 UYE917472 VIA917472 VRW917472 WBS917472 WLO917472 WVK917472 C983008 IY983008 SU983008 ACQ983008 AMM983008 AWI983008 BGE983008 BQA983008 BZW983008 CJS983008 CTO983008 DDK983008 DNG983008 DXC983008 EGY983008 EQU983008 FAQ983008 FKM983008 FUI983008 GEE983008 GOA983008 GXW983008 HHS983008 HRO983008 IBK983008 ILG983008 IVC983008 JEY983008 JOU983008 JYQ983008 KIM983008 KSI983008 LCE983008 LMA983008 LVW983008 MFS983008 MPO983008 MZK983008 NJG983008 NTC983008 OCY983008 OMU983008 OWQ983008 PGM983008 PQI983008 QAE983008 QKA983008 QTW983008 RDS983008 RNO983008 RXK983008 SHG983008 SRC983008 TAY983008 TKU983008 TUQ983008 UEM983008 UOI983008 UYE983008 VIA983008 VRW983008 WBS983008 WLO983008 WVK983008 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C65507 IY65507 SU65507 ACQ65507 AMM65507 AWI65507 BGE65507 BQA65507 BZW65507 CJS65507 CTO65507 DDK65507 DNG65507 DXC65507 EGY65507 EQU65507 FAQ65507 FKM65507 FUI65507 GEE65507 GOA65507 GXW65507 HHS65507 HRO65507 IBK65507 ILG65507 IVC65507 JEY65507 JOU65507 JYQ65507 KIM65507 KSI65507 LCE65507 LMA65507 LVW65507 MFS65507 MPO65507 MZK65507 NJG65507 NTC65507 OCY65507 OMU65507 OWQ65507 PGM65507 PQI65507 QAE65507 QKA65507 QTW65507 RDS65507 RNO65507 RXK65507 SHG65507 SRC65507 TAY65507 TKU65507 TUQ65507 UEM65507 UOI65507 UYE65507 VIA65507 VRW65507 WBS65507 WLO65507 WVK65507 C131043 IY131043 SU131043 ACQ131043 AMM131043 AWI131043 BGE131043 BQA131043 BZW131043 CJS131043 CTO131043 DDK131043 DNG131043 DXC131043 EGY131043 EQU131043 FAQ131043 FKM131043 FUI131043 GEE131043 GOA131043 GXW131043 HHS131043 HRO131043 IBK131043 ILG131043 IVC131043 JEY131043 JOU131043 JYQ131043 KIM131043 KSI131043 LCE131043 LMA131043 LVW131043 MFS131043 MPO131043 MZK131043 NJG131043 NTC131043 OCY131043 OMU131043 OWQ131043 PGM131043 PQI131043 QAE131043 QKA131043 QTW131043 RDS131043 RNO131043 RXK131043 SHG131043 SRC131043 TAY131043 TKU131043 TUQ131043 UEM131043 UOI131043 UYE131043 VIA131043 VRW131043 WBS131043 WLO131043 WVK131043 C196579 IY196579 SU196579 ACQ196579 AMM196579 AWI196579 BGE196579 BQA196579 BZW196579 CJS196579 CTO196579 DDK196579 DNG196579 DXC196579 EGY196579 EQU196579 FAQ196579 FKM196579 FUI196579 GEE196579 GOA196579 GXW196579 HHS196579 HRO196579 IBK196579 ILG196579 IVC196579 JEY196579 JOU196579 JYQ196579 KIM196579 KSI196579 LCE196579 LMA196579 LVW196579 MFS196579 MPO196579 MZK196579 NJG196579 NTC196579 OCY196579 OMU196579 OWQ196579 PGM196579 PQI196579 QAE196579 QKA196579 QTW196579 RDS196579 RNO196579 RXK196579 SHG196579 SRC196579 TAY196579 TKU196579 TUQ196579 UEM196579 UOI196579 UYE196579 VIA196579 VRW196579 WBS196579 WLO196579 WVK196579 C262115 IY262115 SU262115 ACQ262115 AMM262115 AWI262115 BGE262115 BQA262115 BZW262115 CJS262115 CTO262115 DDK262115 DNG262115 DXC262115 EGY262115 EQU262115 FAQ262115 FKM262115 FUI262115 GEE262115 GOA262115 GXW262115 HHS262115 HRO262115 IBK262115 ILG262115 IVC262115 JEY262115 JOU262115 JYQ262115 KIM262115 KSI262115 LCE262115 LMA262115 LVW262115 MFS262115 MPO262115 MZK262115 NJG262115 NTC262115 OCY262115 OMU262115 OWQ262115 PGM262115 PQI262115 QAE262115 QKA262115 QTW262115 RDS262115 RNO262115 RXK262115 SHG262115 SRC262115 TAY262115 TKU262115 TUQ262115 UEM262115 UOI262115 UYE262115 VIA262115 VRW262115 WBS262115 WLO262115 WVK262115 C327651 IY327651 SU327651 ACQ327651 AMM327651 AWI327651 BGE327651 BQA327651 BZW327651 CJS327651 CTO327651 DDK327651 DNG327651 DXC327651 EGY327651 EQU327651 FAQ327651 FKM327651 FUI327651 GEE327651 GOA327651 GXW327651 HHS327651 HRO327651 IBK327651 ILG327651 IVC327651 JEY327651 JOU327651 JYQ327651 KIM327651 KSI327651 LCE327651 LMA327651 LVW327651 MFS327651 MPO327651 MZK327651 NJG327651 NTC327651 OCY327651 OMU327651 OWQ327651 PGM327651 PQI327651 QAE327651 QKA327651 QTW327651 RDS327651 RNO327651 RXK327651 SHG327651 SRC327651 TAY327651 TKU327651 TUQ327651 UEM327651 UOI327651 UYE327651 VIA327651 VRW327651 WBS327651 WLO327651 WVK327651 C393187 IY393187 SU393187 ACQ393187 AMM393187 AWI393187 BGE393187 BQA393187 BZW393187 CJS393187 CTO393187 DDK393187 DNG393187 DXC393187 EGY393187 EQU393187 FAQ393187 FKM393187 FUI393187 GEE393187 GOA393187 GXW393187 HHS393187 HRO393187 IBK393187 ILG393187 IVC393187 JEY393187 JOU393187 JYQ393187 KIM393187 KSI393187 LCE393187 LMA393187 LVW393187 MFS393187 MPO393187 MZK393187 NJG393187 NTC393187 OCY393187 OMU393187 OWQ393187 PGM393187 PQI393187 QAE393187 QKA393187 QTW393187 RDS393187 RNO393187 RXK393187 SHG393187 SRC393187 TAY393187 TKU393187 TUQ393187 UEM393187 UOI393187 UYE393187 VIA393187 VRW393187 WBS393187 WLO393187 WVK393187 C458723 IY458723 SU458723 ACQ458723 AMM458723 AWI458723 BGE458723 BQA458723 BZW458723 CJS458723 CTO458723 DDK458723 DNG458723 DXC458723 EGY458723 EQU458723 FAQ458723 FKM458723 FUI458723 GEE458723 GOA458723 GXW458723 HHS458723 HRO458723 IBK458723 ILG458723 IVC458723 JEY458723 JOU458723 JYQ458723 KIM458723 KSI458723 LCE458723 LMA458723 LVW458723 MFS458723 MPO458723 MZK458723 NJG458723 NTC458723 OCY458723 OMU458723 OWQ458723 PGM458723 PQI458723 QAE458723 QKA458723 QTW458723 RDS458723 RNO458723 RXK458723 SHG458723 SRC458723 TAY458723 TKU458723 TUQ458723 UEM458723 UOI458723 UYE458723 VIA458723 VRW458723 WBS458723 WLO458723 WVK458723 C524259 IY524259 SU524259 ACQ524259 AMM524259 AWI524259 BGE524259 BQA524259 BZW524259 CJS524259 CTO524259 DDK524259 DNG524259 DXC524259 EGY524259 EQU524259 FAQ524259 FKM524259 FUI524259 GEE524259 GOA524259 GXW524259 HHS524259 HRO524259 IBK524259 ILG524259 IVC524259 JEY524259 JOU524259 JYQ524259 KIM524259 KSI524259 LCE524259 LMA524259 LVW524259 MFS524259 MPO524259 MZK524259 NJG524259 NTC524259 OCY524259 OMU524259 OWQ524259 PGM524259 PQI524259 QAE524259 QKA524259 QTW524259 RDS524259 RNO524259 RXK524259 SHG524259 SRC524259 TAY524259 TKU524259 TUQ524259 UEM524259 UOI524259 UYE524259 VIA524259 VRW524259 WBS524259 WLO524259 WVK524259 C589795 IY589795 SU589795 ACQ589795 AMM589795 AWI589795 BGE589795 BQA589795 BZW589795 CJS589795 CTO589795 DDK589795 DNG589795 DXC589795 EGY589795 EQU589795 FAQ589795 FKM589795 FUI589795 GEE589795 GOA589795 GXW589795 HHS589795 HRO589795 IBK589795 ILG589795 IVC589795 JEY589795 JOU589795 JYQ589795 KIM589795 KSI589795 LCE589795 LMA589795 LVW589795 MFS589795 MPO589795 MZK589795 NJG589795 NTC589795 OCY589795 OMU589795 OWQ589795 PGM589795 PQI589795 QAE589795 QKA589795 QTW589795 RDS589795 RNO589795 RXK589795 SHG589795 SRC589795 TAY589795 TKU589795 TUQ589795 UEM589795 UOI589795 UYE589795 VIA589795 VRW589795 WBS589795 WLO589795 WVK589795 C655331 IY655331 SU655331 ACQ655331 AMM655331 AWI655331 BGE655331 BQA655331 BZW655331 CJS655331 CTO655331 DDK655331 DNG655331 DXC655331 EGY655331 EQU655331 FAQ655331 FKM655331 FUI655331 GEE655331 GOA655331 GXW655331 HHS655331 HRO655331 IBK655331 ILG655331 IVC655331 JEY655331 JOU655331 JYQ655331 KIM655331 KSI655331 LCE655331 LMA655331 LVW655331 MFS655331 MPO655331 MZK655331 NJG655331 NTC655331 OCY655331 OMU655331 OWQ655331 PGM655331 PQI655331 QAE655331 QKA655331 QTW655331 RDS655331 RNO655331 RXK655331 SHG655331 SRC655331 TAY655331 TKU655331 TUQ655331 UEM655331 UOI655331 UYE655331 VIA655331 VRW655331 WBS655331 WLO655331 WVK655331 C720867 IY720867 SU720867 ACQ720867 AMM720867 AWI720867 BGE720867 BQA720867 BZW720867 CJS720867 CTO720867 DDK720867 DNG720867 DXC720867 EGY720867 EQU720867 FAQ720867 FKM720867 FUI720867 GEE720867 GOA720867 GXW720867 HHS720867 HRO720867 IBK720867 ILG720867 IVC720867 JEY720867 JOU720867 JYQ720867 KIM720867 KSI720867 LCE720867 LMA720867 LVW720867 MFS720867 MPO720867 MZK720867 NJG720867 NTC720867 OCY720867 OMU720867 OWQ720867 PGM720867 PQI720867 QAE720867 QKA720867 QTW720867 RDS720867 RNO720867 RXK720867 SHG720867 SRC720867 TAY720867 TKU720867 TUQ720867 UEM720867 UOI720867 UYE720867 VIA720867 VRW720867 WBS720867 WLO720867 WVK720867 C786403 IY786403 SU786403 ACQ786403 AMM786403 AWI786403 BGE786403 BQA786403 BZW786403 CJS786403 CTO786403 DDK786403 DNG786403 DXC786403 EGY786403 EQU786403 FAQ786403 FKM786403 FUI786403 GEE786403 GOA786403 GXW786403 HHS786403 HRO786403 IBK786403 ILG786403 IVC786403 JEY786403 JOU786403 JYQ786403 KIM786403 KSI786403 LCE786403 LMA786403 LVW786403 MFS786403 MPO786403 MZK786403 NJG786403 NTC786403 OCY786403 OMU786403 OWQ786403 PGM786403 PQI786403 QAE786403 QKA786403 QTW786403 RDS786403 RNO786403 RXK786403 SHG786403 SRC786403 TAY786403 TKU786403 TUQ786403 UEM786403 UOI786403 UYE786403 VIA786403 VRW786403 WBS786403 WLO786403 WVK786403 C851939 IY851939 SU851939 ACQ851939 AMM851939 AWI851939 BGE851939 BQA851939 BZW851939 CJS851939 CTO851939 DDK851939 DNG851939 DXC851939 EGY851939 EQU851939 FAQ851939 FKM851939 FUI851939 GEE851939 GOA851939 GXW851939 HHS851939 HRO851939 IBK851939 ILG851939 IVC851939 JEY851939 JOU851939 JYQ851939 KIM851939 KSI851939 LCE851939 LMA851939 LVW851939 MFS851939 MPO851939 MZK851939 NJG851939 NTC851939 OCY851939 OMU851939 OWQ851939 PGM851939 PQI851939 QAE851939 QKA851939 QTW851939 RDS851939 RNO851939 RXK851939 SHG851939 SRC851939 TAY851939 TKU851939 TUQ851939 UEM851939 UOI851939 UYE851939 VIA851939 VRW851939 WBS851939 WLO851939 WVK851939 C917475 IY917475 SU917475 ACQ917475 AMM917475 AWI917475 BGE917475 BQA917475 BZW917475 CJS917475 CTO917475 DDK917475 DNG917475 DXC917475 EGY917475 EQU917475 FAQ917475 FKM917475 FUI917475 GEE917475 GOA917475 GXW917475 HHS917475 HRO917475 IBK917475 ILG917475 IVC917475 JEY917475 JOU917475 JYQ917475 KIM917475 KSI917475 LCE917475 LMA917475 LVW917475 MFS917475 MPO917475 MZK917475 NJG917475 NTC917475 OCY917475 OMU917475 OWQ917475 PGM917475 PQI917475 QAE917475 QKA917475 QTW917475 RDS917475 RNO917475 RXK917475 SHG917475 SRC917475 TAY917475 TKU917475 TUQ917475 UEM917475 UOI917475 UYE917475 VIA917475 VRW917475 WBS917475 WLO917475 WVK917475 C983011 IY983011 SU983011 ACQ983011 AMM983011 AWI983011 BGE983011 BQA983011 BZW983011 CJS983011 CTO983011 DDK983011 DNG983011 DXC983011 EGY983011 EQU983011 FAQ983011 FKM983011 FUI983011 GEE983011 GOA983011 GXW983011 HHS983011 HRO983011 IBK983011 ILG983011 IVC983011 JEY983011 JOU983011 JYQ983011 KIM983011 KSI983011 LCE983011 LMA983011 LVW983011 MFS983011 MPO983011 MZK983011 NJG983011 NTC983011 OCY983011 OMU983011 OWQ983011 PGM983011 PQI983011 QAE983011 QKA983011 QTW983011 RDS983011 RNO983011 RXK983011 SHG983011 SRC983011 TAY983011 TKU983011 TUQ983011 UEM983011 UOI983011 UYE983011 VIA983011 VRW983011 WBS983011 WLO983011 WVK983011 C43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C65509 IY65509 SU65509 ACQ65509 AMM65509 AWI65509 BGE65509 BQA65509 BZW65509 CJS65509 CTO65509 DDK65509 DNG65509 DXC65509 EGY65509 EQU65509 FAQ65509 FKM65509 FUI65509 GEE65509 GOA65509 GXW65509 HHS65509 HRO65509 IBK65509 ILG65509 IVC65509 JEY65509 JOU65509 JYQ65509 KIM65509 KSI65509 LCE65509 LMA65509 LVW65509 MFS65509 MPO65509 MZK65509 NJG65509 NTC65509 OCY65509 OMU65509 OWQ65509 PGM65509 PQI65509 QAE65509 QKA65509 QTW65509 RDS65509 RNO65509 RXK65509 SHG65509 SRC65509 TAY65509 TKU65509 TUQ65509 UEM65509 UOI65509 UYE65509 VIA65509 VRW65509 WBS65509 WLO65509 WVK65509 C131045 IY131045 SU131045 ACQ131045 AMM131045 AWI131045 BGE131045 BQA131045 BZW131045 CJS131045 CTO131045 DDK131045 DNG131045 DXC131045 EGY131045 EQU131045 FAQ131045 FKM131045 FUI131045 GEE131045 GOA131045 GXW131045 HHS131045 HRO131045 IBK131045 ILG131045 IVC131045 JEY131045 JOU131045 JYQ131045 KIM131045 KSI131045 LCE131045 LMA131045 LVW131045 MFS131045 MPO131045 MZK131045 NJG131045 NTC131045 OCY131045 OMU131045 OWQ131045 PGM131045 PQI131045 QAE131045 QKA131045 QTW131045 RDS131045 RNO131045 RXK131045 SHG131045 SRC131045 TAY131045 TKU131045 TUQ131045 UEM131045 UOI131045 UYE131045 VIA131045 VRW131045 WBS131045 WLO131045 WVK131045 C196581 IY196581 SU196581 ACQ196581 AMM196581 AWI196581 BGE196581 BQA196581 BZW196581 CJS196581 CTO196581 DDK196581 DNG196581 DXC196581 EGY196581 EQU196581 FAQ196581 FKM196581 FUI196581 GEE196581 GOA196581 GXW196581 HHS196581 HRO196581 IBK196581 ILG196581 IVC196581 JEY196581 JOU196581 JYQ196581 KIM196581 KSI196581 LCE196581 LMA196581 LVW196581 MFS196581 MPO196581 MZK196581 NJG196581 NTC196581 OCY196581 OMU196581 OWQ196581 PGM196581 PQI196581 QAE196581 QKA196581 QTW196581 RDS196581 RNO196581 RXK196581 SHG196581 SRC196581 TAY196581 TKU196581 TUQ196581 UEM196581 UOI196581 UYE196581 VIA196581 VRW196581 WBS196581 WLO196581 WVK196581 C262117 IY262117 SU262117 ACQ262117 AMM262117 AWI262117 BGE262117 BQA262117 BZW262117 CJS262117 CTO262117 DDK262117 DNG262117 DXC262117 EGY262117 EQU262117 FAQ262117 FKM262117 FUI262117 GEE262117 GOA262117 GXW262117 HHS262117 HRO262117 IBK262117 ILG262117 IVC262117 JEY262117 JOU262117 JYQ262117 KIM262117 KSI262117 LCE262117 LMA262117 LVW262117 MFS262117 MPO262117 MZK262117 NJG262117 NTC262117 OCY262117 OMU262117 OWQ262117 PGM262117 PQI262117 QAE262117 QKA262117 QTW262117 RDS262117 RNO262117 RXK262117 SHG262117 SRC262117 TAY262117 TKU262117 TUQ262117 UEM262117 UOI262117 UYE262117 VIA262117 VRW262117 WBS262117 WLO262117 WVK262117 C327653 IY327653 SU327653 ACQ327653 AMM327653 AWI327653 BGE327653 BQA327653 BZW327653 CJS327653 CTO327653 DDK327653 DNG327653 DXC327653 EGY327653 EQU327653 FAQ327653 FKM327653 FUI327653 GEE327653 GOA327653 GXW327653 HHS327653 HRO327653 IBK327653 ILG327653 IVC327653 JEY327653 JOU327653 JYQ327653 KIM327653 KSI327653 LCE327653 LMA327653 LVW327653 MFS327653 MPO327653 MZK327653 NJG327653 NTC327653 OCY327653 OMU327653 OWQ327653 PGM327653 PQI327653 QAE327653 QKA327653 QTW327653 RDS327653 RNO327653 RXK327653 SHG327653 SRC327653 TAY327653 TKU327653 TUQ327653 UEM327653 UOI327653 UYE327653 VIA327653 VRW327653 WBS327653 WLO327653 WVK327653 C393189 IY393189 SU393189 ACQ393189 AMM393189 AWI393189 BGE393189 BQA393189 BZW393189 CJS393189 CTO393189 DDK393189 DNG393189 DXC393189 EGY393189 EQU393189 FAQ393189 FKM393189 FUI393189 GEE393189 GOA393189 GXW393189 HHS393189 HRO393189 IBK393189 ILG393189 IVC393189 JEY393189 JOU393189 JYQ393189 KIM393189 KSI393189 LCE393189 LMA393189 LVW393189 MFS393189 MPO393189 MZK393189 NJG393189 NTC393189 OCY393189 OMU393189 OWQ393189 PGM393189 PQI393189 QAE393189 QKA393189 QTW393189 RDS393189 RNO393189 RXK393189 SHG393189 SRC393189 TAY393189 TKU393189 TUQ393189 UEM393189 UOI393189 UYE393189 VIA393189 VRW393189 WBS393189 WLO393189 WVK393189 C458725 IY458725 SU458725 ACQ458725 AMM458725 AWI458725 BGE458725 BQA458725 BZW458725 CJS458725 CTO458725 DDK458725 DNG458725 DXC458725 EGY458725 EQU458725 FAQ458725 FKM458725 FUI458725 GEE458725 GOA458725 GXW458725 HHS458725 HRO458725 IBK458725 ILG458725 IVC458725 JEY458725 JOU458725 JYQ458725 KIM458725 KSI458725 LCE458725 LMA458725 LVW458725 MFS458725 MPO458725 MZK458725 NJG458725 NTC458725 OCY458725 OMU458725 OWQ458725 PGM458725 PQI458725 QAE458725 QKA458725 QTW458725 RDS458725 RNO458725 RXK458725 SHG458725 SRC458725 TAY458725 TKU458725 TUQ458725 UEM458725 UOI458725 UYE458725 VIA458725 VRW458725 WBS458725 WLO458725 WVK458725 C524261 IY524261 SU524261 ACQ524261 AMM524261 AWI524261 BGE524261 BQA524261 BZW524261 CJS524261 CTO524261 DDK524261 DNG524261 DXC524261 EGY524261 EQU524261 FAQ524261 FKM524261 FUI524261 GEE524261 GOA524261 GXW524261 HHS524261 HRO524261 IBK524261 ILG524261 IVC524261 JEY524261 JOU524261 JYQ524261 KIM524261 KSI524261 LCE524261 LMA524261 LVW524261 MFS524261 MPO524261 MZK524261 NJG524261 NTC524261 OCY524261 OMU524261 OWQ524261 PGM524261 PQI524261 QAE524261 QKA524261 QTW524261 RDS524261 RNO524261 RXK524261 SHG524261 SRC524261 TAY524261 TKU524261 TUQ524261 UEM524261 UOI524261 UYE524261 VIA524261 VRW524261 WBS524261 WLO524261 WVK524261 C589797 IY589797 SU589797 ACQ589797 AMM589797 AWI589797 BGE589797 BQA589797 BZW589797 CJS589797 CTO589797 DDK589797 DNG589797 DXC589797 EGY589797 EQU589797 FAQ589797 FKM589797 FUI589797 GEE589797 GOA589797 GXW589797 HHS589797 HRO589797 IBK589797 ILG589797 IVC589797 JEY589797 JOU589797 JYQ589797 KIM589797 KSI589797 LCE589797 LMA589797 LVW589797 MFS589797 MPO589797 MZK589797 NJG589797 NTC589797 OCY589797 OMU589797 OWQ589797 PGM589797 PQI589797 QAE589797 QKA589797 QTW589797 RDS589797 RNO589797 RXK589797 SHG589797 SRC589797 TAY589797 TKU589797 TUQ589797 UEM589797 UOI589797 UYE589797 VIA589797 VRW589797 WBS589797 WLO589797 WVK589797 C655333 IY655333 SU655333 ACQ655333 AMM655333 AWI655333 BGE655333 BQA655333 BZW655333 CJS655333 CTO655333 DDK655333 DNG655333 DXC655333 EGY655333 EQU655333 FAQ655333 FKM655333 FUI655333 GEE655333 GOA655333 GXW655333 HHS655333 HRO655333 IBK655333 ILG655333 IVC655333 JEY655333 JOU655333 JYQ655333 KIM655333 KSI655333 LCE655333 LMA655333 LVW655333 MFS655333 MPO655333 MZK655333 NJG655333 NTC655333 OCY655333 OMU655333 OWQ655333 PGM655333 PQI655333 QAE655333 QKA655333 QTW655333 RDS655333 RNO655333 RXK655333 SHG655333 SRC655333 TAY655333 TKU655333 TUQ655333 UEM655333 UOI655333 UYE655333 VIA655333 VRW655333 WBS655333 WLO655333 WVK655333 C720869 IY720869 SU720869 ACQ720869 AMM720869 AWI720869 BGE720869 BQA720869 BZW720869 CJS720869 CTO720869 DDK720869 DNG720869 DXC720869 EGY720869 EQU720869 FAQ720869 FKM720869 FUI720869 GEE720869 GOA720869 GXW720869 HHS720869 HRO720869 IBK720869 ILG720869 IVC720869 JEY720869 JOU720869 JYQ720869 KIM720869 KSI720869 LCE720869 LMA720869 LVW720869 MFS720869 MPO720869 MZK720869 NJG720869 NTC720869 OCY720869 OMU720869 OWQ720869 PGM720869 PQI720869 QAE720869 QKA720869 QTW720869 RDS720869 RNO720869 RXK720869 SHG720869 SRC720869 TAY720869 TKU720869 TUQ720869 UEM720869 UOI720869 UYE720869 VIA720869 VRW720869 WBS720869 WLO720869 WVK720869 C786405 IY786405 SU786405 ACQ786405 AMM786405 AWI786405 BGE786405 BQA786405 BZW786405 CJS786405 CTO786405 DDK786405 DNG786405 DXC786405 EGY786405 EQU786405 FAQ786405 FKM786405 FUI786405 GEE786405 GOA786405 GXW786405 HHS786405 HRO786405 IBK786405 ILG786405 IVC786405 JEY786405 JOU786405 JYQ786405 KIM786405 KSI786405 LCE786405 LMA786405 LVW786405 MFS786405 MPO786405 MZK786405 NJG786405 NTC786405 OCY786405 OMU786405 OWQ786405 PGM786405 PQI786405 QAE786405 QKA786405 QTW786405 RDS786405 RNO786405 RXK786405 SHG786405 SRC786405 TAY786405 TKU786405 TUQ786405 UEM786405 UOI786405 UYE786405 VIA786405 VRW786405 WBS786405 WLO786405 WVK786405 C851941 IY851941 SU851941 ACQ851941 AMM851941 AWI851941 BGE851941 BQA851941 BZW851941 CJS851941 CTO851941 DDK851941 DNG851941 DXC851941 EGY851941 EQU851941 FAQ851941 FKM851941 FUI851941 GEE851941 GOA851941 GXW851941 HHS851941 HRO851941 IBK851941 ILG851941 IVC851941 JEY851941 JOU851941 JYQ851941 KIM851941 KSI851941 LCE851941 LMA851941 LVW851941 MFS851941 MPO851941 MZK851941 NJG851941 NTC851941 OCY851941 OMU851941 OWQ851941 PGM851941 PQI851941 QAE851941 QKA851941 QTW851941 RDS851941 RNO851941 RXK851941 SHG851941 SRC851941 TAY851941 TKU851941 TUQ851941 UEM851941 UOI851941 UYE851941 VIA851941 VRW851941 WBS851941 WLO851941 WVK851941 C917477 IY917477 SU917477 ACQ917477 AMM917477 AWI917477 BGE917477 BQA917477 BZW917477 CJS917477 CTO917477 DDK917477 DNG917477 DXC917477 EGY917477 EQU917477 FAQ917477 FKM917477 FUI917477 GEE917477 GOA917477 GXW917477 HHS917477 HRO917477 IBK917477 ILG917477 IVC917477 JEY917477 JOU917477 JYQ917477 KIM917477 KSI917477 LCE917477 LMA917477 LVW917477 MFS917477 MPO917477 MZK917477 NJG917477 NTC917477 OCY917477 OMU917477 OWQ917477 PGM917477 PQI917477 QAE917477 QKA917477 QTW917477 RDS917477 RNO917477 RXK917477 SHG917477 SRC917477 TAY917477 TKU917477 TUQ917477 UEM917477 UOI917477 UYE917477 VIA917477 VRW917477 WBS917477 WLO917477 WVK917477 C983013 IY983013 SU983013 ACQ983013 AMM983013 AWI983013 BGE983013 BQA983013 BZW983013 CJS983013 CTO983013 DDK983013 DNG983013 DXC983013 EGY983013 EQU983013 FAQ983013 FKM983013 FUI983013 GEE983013 GOA983013 GXW983013 HHS983013 HRO983013 IBK983013 ILG983013 IVC983013 JEY983013 JOU983013 JYQ983013 KIM983013 KSI983013 LCE983013 LMA983013 LVW983013 MFS983013 MPO983013 MZK983013 NJG983013 NTC983013 OCY983013 OMU983013 OWQ983013 PGM983013 PQI983013 QAE983013 QKA983013 QTW983013 RDS983013 RNO983013 RXK983013 SHG983013 SRC983013 TAY983013 TKU983013 TUQ983013 UEM983013 UOI983013 UYE983013 VIA983013 VRW983013 WBS983013 WLO983013 WVK983013 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C65511 IY65511 SU65511 ACQ65511 AMM65511 AWI65511 BGE65511 BQA65511 BZW65511 CJS65511 CTO65511 DDK65511 DNG65511 DXC65511 EGY65511 EQU65511 FAQ65511 FKM65511 FUI65511 GEE65511 GOA65511 GXW65511 HHS65511 HRO65511 IBK65511 ILG65511 IVC65511 JEY65511 JOU65511 JYQ65511 KIM65511 KSI65511 LCE65511 LMA65511 LVW65511 MFS65511 MPO65511 MZK65511 NJG65511 NTC65511 OCY65511 OMU65511 OWQ65511 PGM65511 PQI65511 QAE65511 QKA65511 QTW65511 RDS65511 RNO65511 RXK65511 SHG65511 SRC65511 TAY65511 TKU65511 TUQ65511 UEM65511 UOI65511 UYE65511 VIA65511 VRW65511 WBS65511 WLO65511 WVK65511 C131047 IY131047 SU131047 ACQ131047 AMM131047 AWI131047 BGE131047 BQA131047 BZW131047 CJS131047 CTO131047 DDK131047 DNG131047 DXC131047 EGY131047 EQU131047 FAQ131047 FKM131047 FUI131047 GEE131047 GOA131047 GXW131047 HHS131047 HRO131047 IBK131047 ILG131047 IVC131047 JEY131047 JOU131047 JYQ131047 KIM131047 KSI131047 LCE131047 LMA131047 LVW131047 MFS131047 MPO131047 MZK131047 NJG131047 NTC131047 OCY131047 OMU131047 OWQ131047 PGM131047 PQI131047 QAE131047 QKA131047 QTW131047 RDS131047 RNO131047 RXK131047 SHG131047 SRC131047 TAY131047 TKU131047 TUQ131047 UEM131047 UOI131047 UYE131047 VIA131047 VRW131047 WBS131047 WLO131047 WVK131047 C196583 IY196583 SU196583 ACQ196583 AMM196583 AWI196583 BGE196583 BQA196583 BZW196583 CJS196583 CTO196583 DDK196583 DNG196583 DXC196583 EGY196583 EQU196583 FAQ196583 FKM196583 FUI196583 GEE196583 GOA196583 GXW196583 HHS196583 HRO196583 IBK196583 ILG196583 IVC196583 JEY196583 JOU196583 JYQ196583 KIM196583 KSI196583 LCE196583 LMA196583 LVW196583 MFS196583 MPO196583 MZK196583 NJG196583 NTC196583 OCY196583 OMU196583 OWQ196583 PGM196583 PQI196583 QAE196583 QKA196583 QTW196583 RDS196583 RNO196583 RXK196583 SHG196583 SRC196583 TAY196583 TKU196583 TUQ196583 UEM196583 UOI196583 UYE196583 VIA196583 VRW196583 WBS196583 WLO196583 WVK196583 C262119 IY262119 SU262119 ACQ262119 AMM262119 AWI262119 BGE262119 BQA262119 BZW262119 CJS262119 CTO262119 DDK262119 DNG262119 DXC262119 EGY262119 EQU262119 FAQ262119 FKM262119 FUI262119 GEE262119 GOA262119 GXW262119 HHS262119 HRO262119 IBK262119 ILG262119 IVC262119 JEY262119 JOU262119 JYQ262119 KIM262119 KSI262119 LCE262119 LMA262119 LVW262119 MFS262119 MPO262119 MZK262119 NJG262119 NTC262119 OCY262119 OMU262119 OWQ262119 PGM262119 PQI262119 QAE262119 QKA262119 QTW262119 RDS262119 RNO262119 RXK262119 SHG262119 SRC262119 TAY262119 TKU262119 TUQ262119 UEM262119 UOI262119 UYE262119 VIA262119 VRW262119 WBS262119 WLO262119 WVK262119 C327655 IY327655 SU327655 ACQ327655 AMM327655 AWI327655 BGE327655 BQA327655 BZW327655 CJS327655 CTO327655 DDK327655 DNG327655 DXC327655 EGY327655 EQU327655 FAQ327655 FKM327655 FUI327655 GEE327655 GOA327655 GXW327655 HHS327655 HRO327655 IBK327655 ILG327655 IVC327655 JEY327655 JOU327655 JYQ327655 KIM327655 KSI327655 LCE327655 LMA327655 LVW327655 MFS327655 MPO327655 MZK327655 NJG327655 NTC327655 OCY327655 OMU327655 OWQ327655 PGM327655 PQI327655 QAE327655 QKA327655 QTW327655 RDS327655 RNO327655 RXK327655 SHG327655 SRC327655 TAY327655 TKU327655 TUQ327655 UEM327655 UOI327655 UYE327655 VIA327655 VRW327655 WBS327655 WLO327655 WVK327655 C393191 IY393191 SU393191 ACQ393191 AMM393191 AWI393191 BGE393191 BQA393191 BZW393191 CJS393191 CTO393191 DDK393191 DNG393191 DXC393191 EGY393191 EQU393191 FAQ393191 FKM393191 FUI393191 GEE393191 GOA393191 GXW393191 HHS393191 HRO393191 IBK393191 ILG393191 IVC393191 JEY393191 JOU393191 JYQ393191 KIM393191 KSI393191 LCE393191 LMA393191 LVW393191 MFS393191 MPO393191 MZK393191 NJG393191 NTC393191 OCY393191 OMU393191 OWQ393191 PGM393191 PQI393191 QAE393191 QKA393191 QTW393191 RDS393191 RNO393191 RXK393191 SHG393191 SRC393191 TAY393191 TKU393191 TUQ393191 UEM393191 UOI393191 UYE393191 VIA393191 VRW393191 WBS393191 WLO393191 WVK393191 C458727 IY458727 SU458727 ACQ458727 AMM458727 AWI458727 BGE458727 BQA458727 BZW458727 CJS458727 CTO458727 DDK458727 DNG458727 DXC458727 EGY458727 EQU458727 FAQ458727 FKM458727 FUI458727 GEE458727 GOA458727 GXW458727 HHS458727 HRO458727 IBK458727 ILG458727 IVC458727 JEY458727 JOU458727 JYQ458727 KIM458727 KSI458727 LCE458727 LMA458727 LVW458727 MFS458727 MPO458727 MZK458727 NJG458727 NTC458727 OCY458727 OMU458727 OWQ458727 PGM458727 PQI458727 QAE458727 QKA458727 QTW458727 RDS458727 RNO458727 RXK458727 SHG458727 SRC458727 TAY458727 TKU458727 TUQ458727 UEM458727 UOI458727 UYE458727 VIA458727 VRW458727 WBS458727 WLO458727 WVK458727 C524263 IY524263 SU524263 ACQ524263 AMM524263 AWI524263 BGE524263 BQA524263 BZW524263 CJS524263 CTO524263 DDK524263 DNG524263 DXC524263 EGY524263 EQU524263 FAQ524263 FKM524263 FUI524263 GEE524263 GOA524263 GXW524263 HHS524263 HRO524263 IBK524263 ILG524263 IVC524263 JEY524263 JOU524263 JYQ524263 KIM524263 KSI524263 LCE524263 LMA524263 LVW524263 MFS524263 MPO524263 MZK524263 NJG524263 NTC524263 OCY524263 OMU524263 OWQ524263 PGM524263 PQI524263 QAE524263 QKA524263 QTW524263 RDS524263 RNO524263 RXK524263 SHG524263 SRC524263 TAY524263 TKU524263 TUQ524263 UEM524263 UOI524263 UYE524263 VIA524263 VRW524263 WBS524263 WLO524263 WVK524263 C589799 IY589799 SU589799 ACQ589799 AMM589799 AWI589799 BGE589799 BQA589799 BZW589799 CJS589799 CTO589799 DDK589799 DNG589799 DXC589799 EGY589799 EQU589799 FAQ589799 FKM589799 FUI589799 GEE589799 GOA589799 GXW589799 HHS589799 HRO589799 IBK589799 ILG589799 IVC589799 JEY589799 JOU589799 JYQ589799 KIM589799 KSI589799 LCE589799 LMA589799 LVW589799 MFS589799 MPO589799 MZK589799 NJG589799 NTC589799 OCY589799 OMU589799 OWQ589799 PGM589799 PQI589799 QAE589799 QKA589799 QTW589799 RDS589799 RNO589799 RXK589799 SHG589799 SRC589799 TAY589799 TKU589799 TUQ589799 UEM589799 UOI589799 UYE589799 VIA589799 VRW589799 WBS589799 WLO589799 WVK589799 C655335 IY655335 SU655335 ACQ655335 AMM655335 AWI655335 BGE655335 BQA655335 BZW655335 CJS655335 CTO655335 DDK655335 DNG655335 DXC655335 EGY655335 EQU655335 FAQ655335 FKM655335 FUI655335 GEE655335 GOA655335 GXW655335 HHS655335 HRO655335 IBK655335 ILG655335 IVC655335 JEY655335 JOU655335 JYQ655335 KIM655335 KSI655335 LCE655335 LMA655335 LVW655335 MFS655335 MPO655335 MZK655335 NJG655335 NTC655335 OCY655335 OMU655335 OWQ655335 PGM655335 PQI655335 QAE655335 QKA655335 QTW655335 RDS655335 RNO655335 RXK655335 SHG655335 SRC655335 TAY655335 TKU655335 TUQ655335 UEM655335 UOI655335 UYE655335 VIA655335 VRW655335 WBS655335 WLO655335 WVK655335 C720871 IY720871 SU720871 ACQ720871 AMM720871 AWI720871 BGE720871 BQA720871 BZW720871 CJS720871 CTO720871 DDK720871 DNG720871 DXC720871 EGY720871 EQU720871 FAQ720871 FKM720871 FUI720871 GEE720871 GOA720871 GXW720871 HHS720871 HRO720871 IBK720871 ILG720871 IVC720871 JEY720871 JOU720871 JYQ720871 KIM720871 KSI720871 LCE720871 LMA720871 LVW720871 MFS720871 MPO720871 MZK720871 NJG720871 NTC720871 OCY720871 OMU720871 OWQ720871 PGM720871 PQI720871 QAE720871 QKA720871 QTW720871 RDS720871 RNO720871 RXK720871 SHG720871 SRC720871 TAY720871 TKU720871 TUQ720871 UEM720871 UOI720871 UYE720871 VIA720871 VRW720871 WBS720871 WLO720871 WVK720871 C786407 IY786407 SU786407 ACQ786407 AMM786407 AWI786407 BGE786407 BQA786407 BZW786407 CJS786407 CTO786407 DDK786407 DNG786407 DXC786407 EGY786407 EQU786407 FAQ786407 FKM786407 FUI786407 GEE786407 GOA786407 GXW786407 HHS786407 HRO786407 IBK786407 ILG786407 IVC786407 JEY786407 JOU786407 JYQ786407 KIM786407 KSI786407 LCE786407 LMA786407 LVW786407 MFS786407 MPO786407 MZK786407 NJG786407 NTC786407 OCY786407 OMU786407 OWQ786407 PGM786407 PQI786407 QAE786407 QKA786407 QTW786407 RDS786407 RNO786407 RXK786407 SHG786407 SRC786407 TAY786407 TKU786407 TUQ786407 UEM786407 UOI786407 UYE786407 VIA786407 VRW786407 WBS786407 WLO786407 WVK786407 C851943 IY851943 SU851943 ACQ851943 AMM851943 AWI851943 BGE851943 BQA851943 BZW851943 CJS851943 CTO851943 DDK851943 DNG851943 DXC851943 EGY851943 EQU851943 FAQ851943 FKM851943 FUI851943 GEE851943 GOA851943 GXW851943 HHS851943 HRO851943 IBK851943 ILG851943 IVC851943 JEY851943 JOU851943 JYQ851943 KIM851943 KSI851943 LCE851943 LMA851943 LVW851943 MFS851943 MPO851943 MZK851943 NJG851943 NTC851943 OCY851943 OMU851943 OWQ851943 PGM851943 PQI851943 QAE851943 QKA851943 QTW851943 RDS851943 RNO851943 RXK851943 SHG851943 SRC851943 TAY851943 TKU851943 TUQ851943 UEM851943 UOI851943 UYE851943 VIA851943 VRW851943 WBS851943 WLO851943 WVK851943 C917479 IY917479 SU917479 ACQ917479 AMM917479 AWI917479 BGE917479 BQA917479 BZW917479 CJS917479 CTO917479 DDK917479 DNG917479 DXC917479 EGY917479 EQU917479 FAQ917479 FKM917479 FUI917479 GEE917479 GOA917479 GXW917479 HHS917479 HRO917479 IBK917479 ILG917479 IVC917479 JEY917479 JOU917479 JYQ917479 KIM917479 KSI917479 LCE917479 LMA917479 LVW917479 MFS917479 MPO917479 MZK917479 NJG917479 NTC917479 OCY917479 OMU917479 OWQ917479 PGM917479 PQI917479 QAE917479 QKA917479 QTW917479 RDS917479 RNO917479 RXK917479 SHG917479 SRC917479 TAY917479 TKU917479 TUQ917479 UEM917479 UOI917479 UYE917479 VIA917479 VRW917479 WBS917479 WLO917479 WVK917479 C983015 IY983015 SU983015 ACQ983015 AMM983015 AWI983015 BGE983015 BQA983015 BZW983015 CJS983015 CTO983015 DDK983015 DNG983015 DXC983015 EGY983015 EQU983015 FAQ983015 FKM983015 FUI983015 GEE983015 GOA983015 GXW983015 HHS983015 HRO983015 IBK983015 ILG983015 IVC983015 JEY983015 JOU983015 JYQ983015 KIM983015 KSI983015 LCE983015 LMA983015 LVW983015 MFS983015 MPO983015 MZK983015 NJG983015 NTC983015 OCY983015 OMU983015 OWQ983015 PGM983015 PQI983015 QAE983015 QKA983015 QTW983015 RDS983015 RNO983015 RXK983015 SHG983015 SRC983015 TAY983015 TKU983015 TUQ983015 UEM983015 UOI983015 UYE983015 VIA983015 VRW983015 WBS983015 WLO983015 WVK983015 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C65513 IY65513 SU65513 ACQ65513 AMM65513 AWI65513 BGE65513 BQA65513 BZW65513 CJS65513 CTO65513 DDK65513 DNG65513 DXC65513 EGY65513 EQU65513 FAQ65513 FKM65513 FUI65513 GEE65513 GOA65513 GXW65513 HHS65513 HRO65513 IBK65513 ILG65513 IVC65513 JEY65513 JOU65513 JYQ65513 KIM65513 KSI65513 LCE65513 LMA65513 LVW65513 MFS65513 MPO65513 MZK65513 NJG65513 NTC65513 OCY65513 OMU65513 OWQ65513 PGM65513 PQI65513 QAE65513 QKA65513 QTW65513 RDS65513 RNO65513 RXK65513 SHG65513 SRC65513 TAY65513 TKU65513 TUQ65513 UEM65513 UOI65513 UYE65513 VIA65513 VRW65513 WBS65513 WLO65513 WVK65513 C131049 IY131049 SU131049 ACQ131049 AMM131049 AWI131049 BGE131049 BQA131049 BZW131049 CJS131049 CTO131049 DDK131049 DNG131049 DXC131049 EGY131049 EQU131049 FAQ131049 FKM131049 FUI131049 GEE131049 GOA131049 GXW131049 HHS131049 HRO131049 IBK131049 ILG131049 IVC131049 JEY131049 JOU131049 JYQ131049 KIM131049 KSI131049 LCE131049 LMA131049 LVW131049 MFS131049 MPO131049 MZK131049 NJG131049 NTC131049 OCY131049 OMU131049 OWQ131049 PGM131049 PQI131049 QAE131049 QKA131049 QTW131049 RDS131049 RNO131049 RXK131049 SHG131049 SRC131049 TAY131049 TKU131049 TUQ131049 UEM131049 UOI131049 UYE131049 VIA131049 VRW131049 WBS131049 WLO131049 WVK131049 C196585 IY196585 SU196585 ACQ196585 AMM196585 AWI196585 BGE196585 BQA196585 BZW196585 CJS196585 CTO196585 DDK196585 DNG196585 DXC196585 EGY196585 EQU196585 FAQ196585 FKM196585 FUI196585 GEE196585 GOA196585 GXW196585 HHS196585 HRO196585 IBK196585 ILG196585 IVC196585 JEY196585 JOU196585 JYQ196585 KIM196585 KSI196585 LCE196585 LMA196585 LVW196585 MFS196585 MPO196585 MZK196585 NJG196585 NTC196585 OCY196585 OMU196585 OWQ196585 PGM196585 PQI196585 QAE196585 QKA196585 QTW196585 RDS196585 RNO196585 RXK196585 SHG196585 SRC196585 TAY196585 TKU196585 TUQ196585 UEM196585 UOI196585 UYE196585 VIA196585 VRW196585 WBS196585 WLO196585 WVK196585 C262121 IY262121 SU262121 ACQ262121 AMM262121 AWI262121 BGE262121 BQA262121 BZW262121 CJS262121 CTO262121 DDK262121 DNG262121 DXC262121 EGY262121 EQU262121 FAQ262121 FKM262121 FUI262121 GEE262121 GOA262121 GXW262121 HHS262121 HRO262121 IBK262121 ILG262121 IVC262121 JEY262121 JOU262121 JYQ262121 KIM262121 KSI262121 LCE262121 LMA262121 LVW262121 MFS262121 MPO262121 MZK262121 NJG262121 NTC262121 OCY262121 OMU262121 OWQ262121 PGM262121 PQI262121 QAE262121 QKA262121 QTW262121 RDS262121 RNO262121 RXK262121 SHG262121 SRC262121 TAY262121 TKU262121 TUQ262121 UEM262121 UOI262121 UYE262121 VIA262121 VRW262121 WBS262121 WLO262121 WVK262121 C327657 IY327657 SU327657 ACQ327657 AMM327657 AWI327657 BGE327657 BQA327657 BZW327657 CJS327657 CTO327657 DDK327657 DNG327657 DXC327657 EGY327657 EQU327657 FAQ327657 FKM327657 FUI327657 GEE327657 GOA327657 GXW327657 HHS327657 HRO327657 IBK327657 ILG327657 IVC327657 JEY327657 JOU327657 JYQ327657 KIM327657 KSI327657 LCE327657 LMA327657 LVW327657 MFS327657 MPO327657 MZK327657 NJG327657 NTC327657 OCY327657 OMU327657 OWQ327657 PGM327657 PQI327657 QAE327657 QKA327657 QTW327657 RDS327657 RNO327657 RXK327657 SHG327657 SRC327657 TAY327657 TKU327657 TUQ327657 UEM327657 UOI327657 UYE327657 VIA327657 VRW327657 WBS327657 WLO327657 WVK327657 C393193 IY393193 SU393193 ACQ393193 AMM393193 AWI393193 BGE393193 BQA393193 BZW393193 CJS393193 CTO393193 DDK393193 DNG393193 DXC393193 EGY393193 EQU393193 FAQ393193 FKM393193 FUI393193 GEE393193 GOA393193 GXW393193 HHS393193 HRO393193 IBK393193 ILG393193 IVC393193 JEY393193 JOU393193 JYQ393193 KIM393193 KSI393193 LCE393193 LMA393193 LVW393193 MFS393193 MPO393193 MZK393193 NJG393193 NTC393193 OCY393193 OMU393193 OWQ393193 PGM393193 PQI393193 QAE393193 QKA393193 QTW393193 RDS393193 RNO393193 RXK393193 SHG393193 SRC393193 TAY393193 TKU393193 TUQ393193 UEM393193 UOI393193 UYE393193 VIA393193 VRW393193 WBS393193 WLO393193 WVK393193 C458729 IY458729 SU458729 ACQ458729 AMM458729 AWI458729 BGE458729 BQA458729 BZW458729 CJS458729 CTO458729 DDK458729 DNG458729 DXC458729 EGY458729 EQU458729 FAQ458729 FKM458729 FUI458729 GEE458729 GOA458729 GXW458729 HHS458729 HRO458729 IBK458729 ILG458729 IVC458729 JEY458729 JOU458729 JYQ458729 KIM458729 KSI458729 LCE458729 LMA458729 LVW458729 MFS458729 MPO458729 MZK458729 NJG458729 NTC458729 OCY458729 OMU458729 OWQ458729 PGM458729 PQI458729 QAE458729 QKA458729 QTW458729 RDS458729 RNO458729 RXK458729 SHG458729 SRC458729 TAY458729 TKU458729 TUQ458729 UEM458729 UOI458729 UYE458729 VIA458729 VRW458729 WBS458729 WLO458729 WVK458729 C524265 IY524265 SU524265 ACQ524265 AMM524265 AWI524265 BGE524265 BQA524265 BZW524265 CJS524265 CTO524265 DDK524265 DNG524265 DXC524265 EGY524265 EQU524265 FAQ524265 FKM524265 FUI524265 GEE524265 GOA524265 GXW524265 HHS524265 HRO524265 IBK524265 ILG524265 IVC524265 JEY524265 JOU524265 JYQ524265 KIM524265 KSI524265 LCE524265 LMA524265 LVW524265 MFS524265 MPO524265 MZK524265 NJG524265 NTC524265 OCY524265 OMU524265 OWQ524265 PGM524265 PQI524265 QAE524265 QKA524265 QTW524265 RDS524265 RNO524265 RXK524265 SHG524265 SRC524265 TAY524265 TKU524265 TUQ524265 UEM524265 UOI524265 UYE524265 VIA524265 VRW524265 WBS524265 WLO524265 WVK524265 C589801 IY589801 SU589801 ACQ589801 AMM589801 AWI589801 BGE589801 BQA589801 BZW589801 CJS589801 CTO589801 DDK589801 DNG589801 DXC589801 EGY589801 EQU589801 FAQ589801 FKM589801 FUI589801 GEE589801 GOA589801 GXW589801 HHS589801 HRO589801 IBK589801 ILG589801 IVC589801 JEY589801 JOU589801 JYQ589801 KIM589801 KSI589801 LCE589801 LMA589801 LVW589801 MFS589801 MPO589801 MZK589801 NJG589801 NTC589801 OCY589801 OMU589801 OWQ589801 PGM589801 PQI589801 QAE589801 QKA589801 QTW589801 RDS589801 RNO589801 RXK589801 SHG589801 SRC589801 TAY589801 TKU589801 TUQ589801 UEM589801 UOI589801 UYE589801 VIA589801 VRW589801 WBS589801 WLO589801 WVK589801 C655337 IY655337 SU655337 ACQ655337 AMM655337 AWI655337 BGE655337 BQA655337 BZW655337 CJS655337 CTO655337 DDK655337 DNG655337 DXC655337 EGY655337 EQU655337 FAQ655337 FKM655337 FUI655337 GEE655337 GOA655337 GXW655337 HHS655337 HRO655337 IBK655337 ILG655337 IVC655337 JEY655337 JOU655337 JYQ655337 KIM655337 KSI655337 LCE655337 LMA655337 LVW655337 MFS655337 MPO655337 MZK655337 NJG655337 NTC655337 OCY655337 OMU655337 OWQ655337 PGM655337 PQI655337 QAE655337 QKA655337 QTW655337 RDS655337 RNO655337 RXK655337 SHG655337 SRC655337 TAY655337 TKU655337 TUQ655337 UEM655337 UOI655337 UYE655337 VIA655337 VRW655337 WBS655337 WLO655337 WVK655337 C720873 IY720873 SU720873 ACQ720873 AMM720873 AWI720873 BGE720873 BQA720873 BZW720873 CJS720873 CTO720873 DDK720873 DNG720873 DXC720873 EGY720873 EQU720873 FAQ720873 FKM720873 FUI720873 GEE720873 GOA720873 GXW720873 HHS720873 HRO720873 IBK720873 ILG720873 IVC720873 JEY720873 JOU720873 JYQ720873 KIM720873 KSI720873 LCE720873 LMA720873 LVW720873 MFS720873 MPO720873 MZK720873 NJG720873 NTC720873 OCY720873 OMU720873 OWQ720873 PGM720873 PQI720873 QAE720873 QKA720873 QTW720873 RDS720873 RNO720873 RXK720873 SHG720873 SRC720873 TAY720873 TKU720873 TUQ720873 UEM720873 UOI720873 UYE720873 VIA720873 VRW720873 WBS720873 WLO720873 WVK720873 C786409 IY786409 SU786409 ACQ786409 AMM786409 AWI786409 BGE786409 BQA786409 BZW786409 CJS786409 CTO786409 DDK786409 DNG786409 DXC786409 EGY786409 EQU786409 FAQ786409 FKM786409 FUI786409 GEE786409 GOA786409 GXW786409 HHS786409 HRO786409 IBK786409 ILG786409 IVC786409 JEY786409 JOU786409 JYQ786409 KIM786409 KSI786409 LCE786409 LMA786409 LVW786409 MFS786409 MPO786409 MZK786409 NJG786409 NTC786409 OCY786409 OMU786409 OWQ786409 PGM786409 PQI786409 QAE786409 QKA786409 QTW786409 RDS786409 RNO786409 RXK786409 SHG786409 SRC786409 TAY786409 TKU786409 TUQ786409 UEM786409 UOI786409 UYE786409 VIA786409 VRW786409 WBS786409 WLO786409 WVK786409 C851945 IY851945 SU851945 ACQ851945 AMM851945 AWI851945 BGE851945 BQA851945 BZW851945 CJS851945 CTO851945 DDK851945 DNG851945 DXC851945 EGY851945 EQU851945 FAQ851945 FKM851945 FUI851945 GEE851945 GOA851945 GXW851945 HHS851945 HRO851945 IBK851945 ILG851945 IVC851945 JEY851945 JOU851945 JYQ851945 KIM851945 KSI851945 LCE851945 LMA851945 LVW851945 MFS851945 MPO851945 MZK851945 NJG851945 NTC851945 OCY851945 OMU851945 OWQ851945 PGM851945 PQI851945 QAE851945 QKA851945 QTW851945 RDS851945 RNO851945 RXK851945 SHG851945 SRC851945 TAY851945 TKU851945 TUQ851945 UEM851945 UOI851945 UYE851945 VIA851945 VRW851945 WBS851945 WLO851945 WVK851945 C917481 IY917481 SU917481 ACQ917481 AMM917481 AWI917481 BGE917481 BQA917481 BZW917481 CJS917481 CTO917481 DDK917481 DNG917481 DXC917481 EGY917481 EQU917481 FAQ917481 FKM917481 FUI917481 GEE917481 GOA917481 GXW917481 HHS917481 HRO917481 IBK917481 ILG917481 IVC917481 JEY917481 JOU917481 JYQ917481 KIM917481 KSI917481 LCE917481 LMA917481 LVW917481 MFS917481 MPO917481 MZK917481 NJG917481 NTC917481 OCY917481 OMU917481 OWQ917481 PGM917481 PQI917481 QAE917481 QKA917481 QTW917481 RDS917481 RNO917481 RXK917481 SHG917481 SRC917481 TAY917481 TKU917481 TUQ917481 UEM917481 UOI917481 UYE917481 VIA917481 VRW917481 WBS917481 WLO917481 WVK917481 C983017 IY983017 SU983017 ACQ983017 AMM983017 AWI983017 BGE983017 BQA983017 BZW983017 CJS983017 CTO983017 DDK983017 DNG983017 DXC983017 EGY983017 EQU983017 FAQ983017 FKM983017 FUI983017 GEE983017 GOA983017 GXW983017 HHS983017 HRO983017 IBK983017 ILG983017 IVC983017 JEY983017 JOU983017 JYQ983017 KIM983017 KSI983017 LCE983017 LMA983017 LVW983017 MFS983017 MPO983017 MZK983017 NJG983017 NTC983017 OCY983017 OMU983017 OWQ983017 PGM983017 PQI983017 QAE983017 QKA983017 QTW983017 RDS983017 RNO983017 RXK983017 SHG983017 SRC983017 TAY983017 TKU983017 TUQ983017 UEM983017 UOI983017 UYE983017 VIA983017 VRW983017 WBS983017 WLO983017 WVK983017 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C65517 IY65517 SU65517 ACQ65517 AMM65517 AWI65517 BGE65517 BQA65517 BZW65517 CJS65517 CTO65517 DDK65517 DNG65517 DXC65517 EGY65517 EQU65517 FAQ65517 FKM65517 FUI65517 GEE65517 GOA65517 GXW65517 HHS65517 HRO65517 IBK65517 ILG65517 IVC65517 JEY65517 JOU65517 JYQ65517 KIM65517 KSI65517 LCE65517 LMA65517 LVW65517 MFS65517 MPO65517 MZK65517 NJG65517 NTC65517 OCY65517 OMU65517 OWQ65517 PGM65517 PQI65517 QAE65517 QKA65517 QTW65517 RDS65517 RNO65517 RXK65517 SHG65517 SRC65517 TAY65517 TKU65517 TUQ65517 UEM65517 UOI65517 UYE65517 VIA65517 VRW65517 WBS65517 WLO65517 WVK65517 C131053 IY131053 SU131053 ACQ131053 AMM131053 AWI131053 BGE131053 BQA131053 BZW131053 CJS131053 CTO131053 DDK131053 DNG131053 DXC131053 EGY131053 EQU131053 FAQ131053 FKM131053 FUI131053 GEE131053 GOA131053 GXW131053 HHS131053 HRO131053 IBK131053 ILG131053 IVC131053 JEY131053 JOU131053 JYQ131053 KIM131053 KSI131053 LCE131053 LMA131053 LVW131053 MFS131053 MPO131053 MZK131053 NJG131053 NTC131053 OCY131053 OMU131053 OWQ131053 PGM131053 PQI131053 QAE131053 QKA131053 QTW131053 RDS131053 RNO131053 RXK131053 SHG131053 SRC131053 TAY131053 TKU131053 TUQ131053 UEM131053 UOI131053 UYE131053 VIA131053 VRW131053 WBS131053 WLO131053 WVK131053 C196589 IY196589 SU196589 ACQ196589 AMM196589 AWI196589 BGE196589 BQA196589 BZW196589 CJS196589 CTO196589 DDK196589 DNG196589 DXC196589 EGY196589 EQU196589 FAQ196589 FKM196589 FUI196589 GEE196589 GOA196589 GXW196589 HHS196589 HRO196589 IBK196589 ILG196589 IVC196589 JEY196589 JOU196589 JYQ196589 KIM196589 KSI196589 LCE196589 LMA196589 LVW196589 MFS196589 MPO196589 MZK196589 NJG196589 NTC196589 OCY196589 OMU196589 OWQ196589 PGM196589 PQI196589 QAE196589 QKA196589 QTW196589 RDS196589 RNO196589 RXK196589 SHG196589 SRC196589 TAY196589 TKU196589 TUQ196589 UEM196589 UOI196589 UYE196589 VIA196589 VRW196589 WBS196589 WLO196589 WVK196589 C262125 IY262125 SU262125 ACQ262125 AMM262125 AWI262125 BGE262125 BQA262125 BZW262125 CJS262125 CTO262125 DDK262125 DNG262125 DXC262125 EGY262125 EQU262125 FAQ262125 FKM262125 FUI262125 GEE262125 GOA262125 GXW262125 HHS262125 HRO262125 IBK262125 ILG262125 IVC262125 JEY262125 JOU262125 JYQ262125 KIM262125 KSI262125 LCE262125 LMA262125 LVW262125 MFS262125 MPO262125 MZK262125 NJG262125 NTC262125 OCY262125 OMU262125 OWQ262125 PGM262125 PQI262125 QAE262125 QKA262125 QTW262125 RDS262125 RNO262125 RXK262125 SHG262125 SRC262125 TAY262125 TKU262125 TUQ262125 UEM262125 UOI262125 UYE262125 VIA262125 VRW262125 WBS262125 WLO262125 WVK262125 C327661 IY327661 SU327661 ACQ327661 AMM327661 AWI327661 BGE327661 BQA327661 BZW327661 CJS327661 CTO327661 DDK327661 DNG327661 DXC327661 EGY327661 EQU327661 FAQ327661 FKM327661 FUI327661 GEE327661 GOA327661 GXW327661 HHS327661 HRO327661 IBK327661 ILG327661 IVC327661 JEY327661 JOU327661 JYQ327661 KIM327661 KSI327661 LCE327661 LMA327661 LVW327661 MFS327661 MPO327661 MZK327661 NJG327661 NTC327661 OCY327661 OMU327661 OWQ327661 PGM327661 PQI327661 QAE327661 QKA327661 QTW327661 RDS327661 RNO327661 RXK327661 SHG327661 SRC327661 TAY327661 TKU327661 TUQ327661 UEM327661 UOI327661 UYE327661 VIA327661 VRW327661 WBS327661 WLO327661 WVK327661 C393197 IY393197 SU393197 ACQ393197 AMM393197 AWI393197 BGE393197 BQA393197 BZW393197 CJS393197 CTO393197 DDK393197 DNG393197 DXC393197 EGY393197 EQU393197 FAQ393197 FKM393197 FUI393197 GEE393197 GOA393197 GXW393197 HHS393197 HRO393197 IBK393197 ILG393197 IVC393197 JEY393197 JOU393197 JYQ393197 KIM393197 KSI393197 LCE393197 LMA393197 LVW393197 MFS393197 MPO393197 MZK393197 NJG393197 NTC393197 OCY393197 OMU393197 OWQ393197 PGM393197 PQI393197 QAE393197 QKA393197 QTW393197 RDS393197 RNO393197 RXK393197 SHG393197 SRC393197 TAY393197 TKU393197 TUQ393197 UEM393197 UOI393197 UYE393197 VIA393197 VRW393197 WBS393197 WLO393197 WVK393197 C458733 IY458733 SU458733 ACQ458733 AMM458733 AWI458733 BGE458733 BQA458733 BZW458733 CJS458733 CTO458733 DDK458733 DNG458733 DXC458733 EGY458733 EQU458733 FAQ458733 FKM458733 FUI458733 GEE458733 GOA458733 GXW458733 HHS458733 HRO458733 IBK458733 ILG458733 IVC458733 JEY458733 JOU458733 JYQ458733 KIM458733 KSI458733 LCE458733 LMA458733 LVW458733 MFS458733 MPO458733 MZK458733 NJG458733 NTC458733 OCY458733 OMU458733 OWQ458733 PGM458733 PQI458733 QAE458733 QKA458733 QTW458733 RDS458733 RNO458733 RXK458733 SHG458733 SRC458733 TAY458733 TKU458733 TUQ458733 UEM458733 UOI458733 UYE458733 VIA458733 VRW458733 WBS458733 WLO458733 WVK458733 C524269 IY524269 SU524269 ACQ524269 AMM524269 AWI524269 BGE524269 BQA524269 BZW524269 CJS524269 CTO524269 DDK524269 DNG524269 DXC524269 EGY524269 EQU524269 FAQ524269 FKM524269 FUI524269 GEE524269 GOA524269 GXW524269 HHS524269 HRO524269 IBK524269 ILG524269 IVC524269 JEY524269 JOU524269 JYQ524269 KIM524269 KSI524269 LCE524269 LMA524269 LVW524269 MFS524269 MPO524269 MZK524269 NJG524269 NTC524269 OCY524269 OMU524269 OWQ524269 PGM524269 PQI524269 QAE524269 QKA524269 QTW524269 RDS524269 RNO524269 RXK524269 SHG524269 SRC524269 TAY524269 TKU524269 TUQ524269 UEM524269 UOI524269 UYE524269 VIA524269 VRW524269 WBS524269 WLO524269 WVK524269 C589805 IY589805 SU589805 ACQ589805 AMM589805 AWI589805 BGE589805 BQA589805 BZW589805 CJS589805 CTO589805 DDK589805 DNG589805 DXC589805 EGY589805 EQU589805 FAQ589805 FKM589805 FUI589805 GEE589805 GOA589805 GXW589805 HHS589805 HRO589805 IBK589805 ILG589805 IVC589805 JEY589805 JOU589805 JYQ589805 KIM589805 KSI589805 LCE589805 LMA589805 LVW589805 MFS589805 MPO589805 MZK589805 NJG589805 NTC589805 OCY589805 OMU589805 OWQ589805 PGM589805 PQI589805 QAE589805 QKA589805 QTW589805 RDS589805 RNO589805 RXK589805 SHG589805 SRC589805 TAY589805 TKU589805 TUQ589805 UEM589805 UOI589805 UYE589805 VIA589805 VRW589805 WBS589805 WLO589805 WVK589805 C655341 IY655341 SU655341 ACQ655341 AMM655341 AWI655341 BGE655341 BQA655341 BZW655341 CJS655341 CTO655341 DDK655341 DNG655341 DXC655341 EGY655341 EQU655341 FAQ655341 FKM655341 FUI655341 GEE655341 GOA655341 GXW655341 HHS655341 HRO655341 IBK655341 ILG655341 IVC655341 JEY655341 JOU655341 JYQ655341 KIM655341 KSI655341 LCE655341 LMA655341 LVW655341 MFS655341 MPO655341 MZK655341 NJG655341 NTC655341 OCY655341 OMU655341 OWQ655341 PGM655341 PQI655341 QAE655341 QKA655341 QTW655341 RDS655341 RNO655341 RXK655341 SHG655341 SRC655341 TAY655341 TKU655341 TUQ655341 UEM655341 UOI655341 UYE655341 VIA655341 VRW655341 WBS655341 WLO655341 WVK655341 C720877 IY720877 SU720877 ACQ720877 AMM720877 AWI720877 BGE720877 BQA720877 BZW720877 CJS720877 CTO720877 DDK720877 DNG720877 DXC720877 EGY720877 EQU720877 FAQ720877 FKM720877 FUI720877 GEE720877 GOA720877 GXW720877 HHS720877 HRO720877 IBK720877 ILG720877 IVC720877 JEY720877 JOU720877 JYQ720877 KIM720877 KSI720877 LCE720877 LMA720877 LVW720877 MFS720877 MPO720877 MZK720877 NJG720877 NTC720877 OCY720877 OMU720877 OWQ720877 PGM720877 PQI720877 QAE720877 QKA720877 QTW720877 RDS720877 RNO720877 RXK720877 SHG720877 SRC720877 TAY720877 TKU720877 TUQ720877 UEM720877 UOI720877 UYE720877 VIA720877 VRW720877 WBS720877 WLO720877 WVK720877 C786413 IY786413 SU786413 ACQ786413 AMM786413 AWI786413 BGE786413 BQA786413 BZW786413 CJS786413 CTO786413 DDK786413 DNG786413 DXC786413 EGY786413 EQU786413 FAQ786413 FKM786413 FUI786413 GEE786413 GOA786413 GXW786413 HHS786413 HRO786413 IBK786413 ILG786413 IVC786413 JEY786413 JOU786413 JYQ786413 KIM786413 KSI786413 LCE786413 LMA786413 LVW786413 MFS786413 MPO786413 MZK786413 NJG786413 NTC786413 OCY786413 OMU786413 OWQ786413 PGM786413 PQI786413 QAE786413 QKA786413 QTW786413 RDS786413 RNO786413 RXK786413 SHG786413 SRC786413 TAY786413 TKU786413 TUQ786413 UEM786413 UOI786413 UYE786413 VIA786413 VRW786413 WBS786413 WLO786413 WVK786413 C851949 IY851949 SU851949 ACQ851949 AMM851949 AWI851949 BGE851949 BQA851949 BZW851949 CJS851949 CTO851949 DDK851949 DNG851949 DXC851949 EGY851949 EQU851949 FAQ851949 FKM851949 FUI851949 GEE851949 GOA851949 GXW851949 HHS851949 HRO851949 IBK851949 ILG851949 IVC851949 JEY851949 JOU851949 JYQ851949 KIM851949 KSI851949 LCE851949 LMA851949 LVW851949 MFS851949 MPO851949 MZK851949 NJG851949 NTC851949 OCY851949 OMU851949 OWQ851949 PGM851949 PQI851949 QAE851949 QKA851949 QTW851949 RDS851949 RNO851949 RXK851949 SHG851949 SRC851949 TAY851949 TKU851949 TUQ851949 UEM851949 UOI851949 UYE851949 VIA851949 VRW851949 WBS851949 WLO851949 WVK851949 C917485 IY917485 SU917485 ACQ917485 AMM917485 AWI917485 BGE917485 BQA917485 BZW917485 CJS917485 CTO917485 DDK917485 DNG917485 DXC917485 EGY917485 EQU917485 FAQ917485 FKM917485 FUI917485 GEE917485 GOA917485 GXW917485 HHS917485 HRO917485 IBK917485 ILG917485 IVC917485 JEY917485 JOU917485 JYQ917485 KIM917485 KSI917485 LCE917485 LMA917485 LVW917485 MFS917485 MPO917485 MZK917485 NJG917485 NTC917485 OCY917485 OMU917485 OWQ917485 PGM917485 PQI917485 QAE917485 QKA917485 QTW917485 RDS917485 RNO917485 RXK917485 SHG917485 SRC917485 TAY917485 TKU917485 TUQ917485 UEM917485 UOI917485 UYE917485 VIA917485 VRW917485 WBS917485 WLO917485 WVK917485 C983021 IY983021 SU983021 ACQ983021 AMM983021 AWI983021 BGE983021 BQA983021 BZW983021 CJS983021 CTO983021 DDK983021 DNG983021 DXC983021 EGY983021 EQU983021 FAQ983021 FKM983021 FUI983021 GEE983021 GOA983021 GXW983021 HHS983021 HRO983021 IBK983021 ILG983021 IVC983021 JEY983021 JOU983021 JYQ983021 KIM983021 KSI983021 LCE983021 LMA983021 LVW983021 MFS983021 MPO983021 MZK983021 NJG983021 NTC983021 OCY983021 OMU983021 OWQ983021 PGM983021 PQI983021 QAE983021 QKA983021 QTW983021 RDS983021 RNO983021 RXK983021 SHG983021 SRC983021 TAY983021 TKU983021 TUQ983021 UEM983021 UOI983021 UYE983021 VIA983021 VRW983021 WBS983021 WLO983021 WVK983021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K65515 JG65515 TC65515 ACY65515 AMU65515 AWQ65515 BGM65515 BQI65515 CAE65515 CKA65515 CTW65515 DDS65515 DNO65515 DXK65515 EHG65515 ERC65515 FAY65515 FKU65515 FUQ65515 GEM65515 GOI65515 GYE65515 HIA65515 HRW65515 IBS65515 ILO65515 IVK65515 JFG65515 JPC65515 JYY65515 KIU65515 KSQ65515 LCM65515 LMI65515 LWE65515 MGA65515 MPW65515 MZS65515 NJO65515 NTK65515 ODG65515 ONC65515 OWY65515 PGU65515 PQQ65515 QAM65515 QKI65515 QUE65515 REA65515 RNW65515 RXS65515 SHO65515 SRK65515 TBG65515 TLC65515 TUY65515 UEU65515 UOQ65515 UYM65515 VII65515 VSE65515 WCA65515 WLW65515 WVS65515 K131051 JG131051 TC131051 ACY131051 AMU131051 AWQ131051 BGM131051 BQI131051 CAE131051 CKA131051 CTW131051 DDS131051 DNO131051 DXK131051 EHG131051 ERC131051 FAY131051 FKU131051 FUQ131051 GEM131051 GOI131051 GYE131051 HIA131051 HRW131051 IBS131051 ILO131051 IVK131051 JFG131051 JPC131051 JYY131051 KIU131051 KSQ131051 LCM131051 LMI131051 LWE131051 MGA131051 MPW131051 MZS131051 NJO131051 NTK131051 ODG131051 ONC131051 OWY131051 PGU131051 PQQ131051 QAM131051 QKI131051 QUE131051 REA131051 RNW131051 RXS131051 SHO131051 SRK131051 TBG131051 TLC131051 TUY131051 UEU131051 UOQ131051 UYM131051 VII131051 VSE131051 WCA131051 WLW131051 WVS131051 K196587 JG196587 TC196587 ACY196587 AMU196587 AWQ196587 BGM196587 BQI196587 CAE196587 CKA196587 CTW196587 DDS196587 DNO196587 DXK196587 EHG196587 ERC196587 FAY196587 FKU196587 FUQ196587 GEM196587 GOI196587 GYE196587 HIA196587 HRW196587 IBS196587 ILO196587 IVK196587 JFG196587 JPC196587 JYY196587 KIU196587 KSQ196587 LCM196587 LMI196587 LWE196587 MGA196587 MPW196587 MZS196587 NJO196587 NTK196587 ODG196587 ONC196587 OWY196587 PGU196587 PQQ196587 QAM196587 QKI196587 QUE196587 REA196587 RNW196587 RXS196587 SHO196587 SRK196587 TBG196587 TLC196587 TUY196587 UEU196587 UOQ196587 UYM196587 VII196587 VSE196587 WCA196587 WLW196587 WVS196587 K262123 JG262123 TC262123 ACY262123 AMU262123 AWQ262123 BGM262123 BQI262123 CAE262123 CKA262123 CTW262123 DDS262123 DNO262123 DXK262123 EHG262123 ERC262123 FAY262123 FKU262123 FUQ262123 GEM262123 GOI262123 GYE262123 HIA262123 HRW262123 IBS262123 ILO262123 IVK262123 JFG262123 JPC262123 JYY262123 KIU262123 KSQ262123 LCM262123 LMI262123 LWE262123 MGA262123 MPW262123 MZS262123 NJO262123 NTK262123 ODG262123 ONC262123 OWY262123 PGU262123 PQQ262123 QAM262123 QKI262123 QUE262123 REA262123 RNW262123 RXS262123 SHO262123 SRK262123 TBG262123 TLC262123 TUY262123 UEU262123 UOQ262123 UYM262123 VII262123 VSE262123 WCA262123 WLW262123 WVS262123 K327659 JG327659 TC327659 ACY327659 AMU327659 AWQ327659 BGM327659 BQI327659 CAE327659 CKA327659 CTW327659 DDS327659 DNO327659 DXK327659 EHG327659 ERC327659 FAY327659 FKU327659 FUQ327659 GEM327659 GOI327659 GYE327659 HIA327659 HRW327659 IBS327659 ILO327659 IVK327659 JFG327659 JPC327659 JYY327659 KIU327659 KSQ327659 LCM327659 LMI327659 LWE327659 MGA327659 MPW327659 MZS327659 NJO327659 NTK327659 ODG327659 ONC327659 OWY327659 PGU327659 PQQ327659 QAM327659 QKI327659 QUE327659 REA327659 RNW327659 RXS327659 SHO327659 SRK327659 TBG327659 TLC327659 TUY327659 UEU327659 UOQ327659 UYM327659 VII327659 VSE327659 WCA327659 WLW327659 WVS327659 K393195 JG393195 TC393195 ACY393195 AMU393195 AWQ393195 BGM393195 BQI393195 CAE393195 CKA393195 CTW393195 DDS393195 DNO393195 DXK393195 EHG393195 ERC393195 FAY393195 FKU393195 FUQ393195 GEM393195 GOI393195 GYE393195 HIA393195 HRW393195 IBS393195 ILO393195 IVK393195 JFG393195 JPC393195 JYY393195 KIU393195 KSQ393195 LCM393195 LMI393195 LWE393195 MGA393195 MPW393195 MZS393195 NJO393195 NTK393195 ODG393195 ONC393195 OWY393195 PGU393195 PQQ393195 QAM393195 QKI393195 QUE393195 REA393195 RNW393195 RXS393195 SHO393195 SRK393195 TBG393195 TLC393195 TUY393195 UEU393195 UOQ393195 UYM393195 VII393195 VSE393195 WCA393195 WLW393195 WVS393195 K458731 JG458731 TC458731 ACY458731 AMU458731 AWQ458731 BGM458731 BQI458731 CAE458731 CKA458731 CTW458731 DDS458731 DNO458731 DXK458731 EHG458731 ERC458731 FAY458731 FKU458731 FUQ458731 GEM458731 GOI458731 GYE458731 HIA458731 HRW458731 IBS458731 ILO458731 IVK458731 JFG458731 JPC458731 JYY458731 KIU458731 KSQ458731 LCM458731 LMI458731 LWE458731 MGA458731 MPW458731 MZS458731 NJO458731 NTK458731 ODG458731 ONC458731 OWY458731 PGU458731 PQQ458731 QAM458731 QKI458731 QUE458731 REA458731 RNW458731 RXS458731 SHO458731 SRK458731 TBG458731 TLC458731 TUY458731 UEU458731 UOQ458731 UYM458731 VII458731 VSE458731 WCA458731 WLW458731 WVS458731 K524267 JG524267 TC524267 ACY524267 AMU524267 AWQ524267 BGM524267 BQI524267 CAE524267 CKA524267 CTW524267 DDS524267 DNO524267 DXK524267 EHG524267 ERC524267 FAY524267 FKU524267 FUQ524267 GEM524267 GOI524267 GYE524267 HIA524267 HRW524267 IBS524267 ILO524267 IVK524267 JFG524267 JPC524267 JYY524267 KIU524267 KSQ524267 LCM524267 LMI524267 LWE524267 MGA524267 MPW524267 MZS524267 NJO524267 NTK524267 ODG524267 ONC524267 OWY524267 PGU524267 PQQ524267 QAM524267 QKI524267 QUE524267 REA524267 RNW524267 RXS524267 SHO524267 SRK524267 TBG524267 TLC524267 TUY524267 UEU524267 UOQ524267 UYM524267 VII524267 VSE524267 WCA524267 WLW524267 WVS524267 K589803 JG589803 TC589803 ACY589803 AMU589803 AWQ589803 BGM589803 BQI589803 CAE589803 CKA589803 CTW589803 DDS589803 DNO589803 DXK589803 EHG589803 ERC589803 FAY589803 FKU589803 FUQ589803 GEM589803 GOI589803 GYE589803 HIA589803 HRW589803 IBS589803 ILO589803 IVK589803 JFG589803 JPC589803 JYY589803 KIU589803 KSQ589803 LCM589803 LMI589803 LWE589803 MGA589803 MPW589803 MZS589803 NJO589803 NTK589803 ODG589803 ONC589803 OWY589803 PGU589803 PQQ589803 QAM589803 QKI589803 QUE589803 REA589803 RNW589803 RXS589803 SHO589803 SRK589803 TBG589803 TLC589803 TUY589803 UEU589803 UOQ589803 UYM589803 VII589803 VSE589803 WCA589803 WLW589803 WVS589803 K655339 JG655339 TC655339 ACY655339 AMU655339 AWQ655339 BGM655339 BQI655339 CAE655339 CKA655339 CTW655339 DDS655339 DNO655339 DXK655339 EHG655339 ERC655339 FAY655339 FKU655339 FUQ655339 GEM655339 GOI655339 GYE655339 HIA655339 HRW655339 IBS655339 ILO655339 IVK655339 JFG655339 JPC655339 JYY655339 KIU655339 KSQ655339 LCM655339 LMI655339 LWE655339 MGA655339 MPW655339 MZS655339 NJO655339 NTK655339 ODG655339 ONC655339 OWY655339 PGU655339 PQQ655339 QAM655339 QKI655339 QUE655339 REA655339 RNW655339 RXS655339 SHO655339 SRK655339 TBG655339 TLC655339 TUY655339 UEU655339 UOQ655339 UYM655339 VII655339 VSE655339 WCA655339 WLW655339 WVS655339 K720875 JG720875 TC720875 ACY720875 AMU720875 AWQ720875 BGM720875 BQI720875 CAE720875 CKA720875 CTW720875 DDS720875 DNO720875 DXK720875 EHG720875 ERC720875 FAY720875 FKU720875 FUQ720875 GEM720875 GOI720875 GYE720875 HIA720875 HRW720875 IBS720875 ILO720875 IVK720875 JFG720875 JPC720875 JYY720875 KIU720875 KSQ720875 LCM720875 LMI720875 LWE720875 MGA720875 MPW720875 MZS720875 NJO720875 NTK720875 ODG720875 ONC720875 OWY720875 PGU720875 PQQ720875 QAM720875 QKI720875 QUE720875 REA720875 RNW720875 RXS720875 SHO720875 SRK720875 TBG720875 TLC720875 TUY720875 UEU720875 UOQ720875 UYM720875 VII720875 VSE720875 WCA720875 WLW720875 WVS720875 K786411 JG786411 TC786411 ACY786411 AMU786411 AWQ786411 BGM786411 BQI786411 CAE786411 CKA786411 CTW786411 DDS786411 DNO786411 DXK786411 EHG786411 ERC786411 FAY786411 FKU786411 FUQ786411 GEM786411 GOI786411 GYE786411 HIA786411 HRW786411 IBS786411 ILO786411 IVK786411 JFG786411 JPC786411 JYY786411 KIU786411 KSQ786411 LCM786411 LMI786411 LWE786411 MGA786411 MPW786411 MZS786411 NJO786411 NTK786411 ODG786411 ONC786411 OWY786411 PGU786411 PQQ786411 QAM786411 QKI786411 QUE786411 REA786411 RNW786411 RXS786411 SHO786411 SRK786411 TBG786411 TLC786411 TUY786411 UEU786411 UOQ786411 UYM786411 VII786411 VSE786411 WCA786411 WLW786411 WVS786411 K851947 JG851947 TC851947 ACY851947 AMU851947 AWQ851947 BGM851947 BQI851947 CAE851947 CKA851947 CTW851947 DDS851947 DNO851947 DXK851947 EHG851947 ERC851947 FAY851947 FKU851947 FUQ851947 GEM851947 GOI851947 GYE851947 HIA851947 HRW851947 IBS851947 ILO851947 IVK851947 JFG851947 JPC851947 JYY851947 KIU851947 KSQ851947 LCM851947 LMI851947 LWE851947 MGA851947 MPW851947 MZS851947 NJO851947 NTK851947 ODG851947 ONC851947 OWY851947 PGU851947 PQQ851947 QAM851947 QKI851947 QUE851947 REA851947 RNW851947 RXS851947 SHO851947 SRK851947 TBG851947 TLC851947 TUY851947 UEU851947 UOQ851947 UYM851947 VII851947 VSE851947 WCA851947 WLW851947 WVS851947 K917483 JG917483 TC917483 ACY917483 AMU917483 AWQ917483 BGM917483 BQI917483 CAE917483 CKA917483 CTW917483 DDS917483 DNO917483 DXK917483 EHG917483 ERC917483 FAY917483 FKU917483 FUQ917483 GEM917483 GOI917483 GYE917483 HIA917483 HRW917483 IBS917483 ILO917483 IVK917483 JFG917483 JPC917483 JYY917483 KIU917483 KSQ917483 LCM917483 LMI917483 LWE917483 MGA917483 MPW917483 MZS917483 NJO917483 NTK917483 ODG917483 ONC917483 OWY917483 PGU917483 PQQ917483 QAM917483 QKI917483 QUE917483 REA917483 RNW917483 RXS917483 SHO917483 SRK917483 TBG917483 TLC917483 TUY917483 UEU917483 UOQ917483 UYM917483 VII917483 VSE917483 WCA917483 WLW917483 WVS917483 K983019 JG983019 TC983019 ACY983019 AMU983019 AWQ983019 BGM983019 BQI983019 CAE983019 CKA983019 CTW983019 DDS983019 DNO983019 DXK983019 EHG983019 ERC983019 FAY983019 FKU983019 FUQ983019 GEM983019 GOI983019 GYE983019 HIA983019 HRW983019 IBS983019 ILO983019 IVK983019 JFG983019 JPC983019 JYY983019 KIU983019 KSQ983019 LCM983019 LMI983019 LWE983019 MGA983019 MPW983019 MZS983019 NJO983019 NTK983019 ODG983019 ONC983019 OWY983019 PGU983019 PQQ983019 QAM983019 QKI983019 QUE983019 REA983019 RNW983019 RXS983019 SHO983019 SRK983019 TBG983019 TLC983019 TUY983019 UEU983019 UOQ983019 UYM983019 VII983019 VSE983019 WCA983019 WLW983019 WVS983019 K47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K65513 JG65513 TC65513 ACY65513 AMU65513 AWQ65513 BGM65513 BQI65513 CAE65513 CKA65513 CTW65513 DDS65513 DNO65513 DXK65513 EHG65513 ERC65513 FAY65513 FKU65513 FUQ65513 GEM65513 GOI65513 GYE65513 HIA65513 HRW65513 IBS65513 ILO65513 IVK65513 JFG65513 JPC65513 JYY65513 KIU65513 KSQ65513 LCM65513 LMI65513 LWE65513 MGA65513 MPW65513 MZS65513 NJO65513 NTK65513 ODG65513 ONC65513 OWY65513 PGU65513 PQQ65513 QAM65513 QKI65513 QUE65513 REA65513 RNW65513 RXS65513 SHO65513 SRK65513 TBG65513 TLC65513 TUY65513 UEU65513 UOQ65513 UYM65513 VII65513 VSE65513 WCA65513 WLW65513 WVS65513 K131049 JG131049 TC131049 ACY131049 AMU131049 AWQ131049 BGM131049 BQI131049 CAE131049 CKA131049 CTW131049 DDS131049 DNO131049 DXK131049 EHG131049 ERC131049 FAY131049 FKU131049 FUQ131049 GEM131049 GOI131049 GYE131049 HIA131049 HRW131049 IBS131049 ILO131049 IVK131049 JFG131049 JPC131049 JYY131049 KIU131049 KSQ131049 LCM131049 LMI131049 LWE131049 MGA131049 MPW131049 MZS131049 NJO131049 NTK131049 ODG131049 ONC131049 OWY131049 PGU131049 PQQ131049 QAM131049 QKI131049 QUE131049 REA131049 RNW131049 RXS131049 SHO131049 SRK131049 TBG131049 TLC131049 TUY131049 UEU131049 UOQ131049 UYM131049 VII131049 VSE131049 WCA131049 WLW131049 WVS131049 K196585 JG196585 TC196585 ACY196585 AMU196585 AWQ196585 BGM196585 BQI196585 CAE196585 CKA196585 CTW196585 DDS196585 DNO196585 DXK196585 EHG196585 ERC196585 FAY196585 FKU196585 FUQ196585 GEM196585 GOI196585 GYE196585 HIA196585 HRW196585 IBS196585 ILO196585 IVK196585 JFG196585 JPC196585 JYY196585 KIU196585 KSQ196585 LCM196585 LMI196585 LWE196585 MGA196585 MPW196585 MZS196585 NJO196585 NTK196585 ODG196585 ONC196585 OWY196585 PGU196585 PQQ196585 QAM196585 QKI196585 QUE196585 REA196585 RNW196585 RXS196585 SHO196585 SRK196585 TBG196585 TLC196585 TUY196585 UEU196585 UOQ196585 UYM196585 VII196585 VSE196585 WCA196585 WLW196585 WVS196585 K262121 JG262121 TC262121 ACY262121 AMU262121 AWQ262121 BGM262121 BQI262121 CAE262121 CKA262121 CTW262121 DDS262121 DNO262121 DXK262121 EHG262121 ERC262121 FAY262121 FKU262121 FUQ262121 GEM262121 GOI262121 GYE262121 HIA262121 HRW262121 IBS262121 ILO262121 IVK262121 JFG262121 JPC262121 JYY262121 KIU262121 KSQ262121 LCM262121 LMI262121 LWE262121 MGA262121 MPW262121 MZS262121 NJO262121 NTK262121 ODG262121 ONC262121 OWY262121 PGU262121 PQQ262121 QAM262121 QKI262121 QUE262121 REA262121 RNW262121 RXS262121 SHO262121 SRK262121 TBG262121 TLC262121 TUY262121 UEU262121 UOQ262121 UYM262121 VII262121 VSE262121 WCA262121 WLW262121 WVS262121 K327657 JG327657 TC327657 ACY327657 AMU327657 AWQ327657 BGM327657 BQI327657 CAE327657 CKA327657 CTW327657 DDS327657 DNO327657 DXK327657 EHG327657 ERC327657 FAY327657 FKU327657 FUQ327657 GEM327657 GOI327657 GYE327657 HIA327657 HRW327657 IBS327657 ILO327657 IVK327657 JFG327657 JPC327657 JYY327657 KIU327657 KSQ327657 LCM327657 LMI327657 LWE327657 MGA327657 MPW327657 MZS327657 NJO327657 NTK327657 ODG327657 ONC327657 OWY327657 PGU327657 PQQ327657 QAM327657 QKI327657 QUE327657 REA327657 RNW327657 RXS327657 SHO327657 SRK327657 TBG327657 TLC327657 TUY327657 UEU327657 UOQ327657 UYM327657 VII327657 VSE327657 WCA327657 WLW327657 WVS327657 K393193 JG393193 TC393193 ACY393193 AMU393193 AWQ393193 BGM393193 BQI393193 CAE393193 CKA393193 CTW393193 DDS393193 DNO393193 DXK393193 EHG393193 ERC393193 FAY393193 FKU393193 FUQ393193 GEM393193 GOI393193 GYE393193 HIA393193 HRW393193 IBS393193 ILO393193 IVK393193 JFG393193 JPC393193 JYY393193 KIU393193 KSQ393193 LCM393193 LMI393193 LWE393193 MGA393193 MPW393193 MZS393193 NJO393193 NTK393193 ODG393193 ONC393193 OWY393193 PGU393193 PQQ393193 QAM393193 QKI393193 QUE393193 REA393193 RNW393193 RXS393193 SHO393193 SRK393193 TBG393193 TLC393193 TUY393193 UEU393193 UOQ393193 UYM393193 VII393193 VSE393193 WCA393193 WLW393193 WVS393193 K458729 JG458729 TC458729 ACY458729 AMU458729 AWQ458729 BGM458729 BQI458729 CAE458729 CKA458729 CTW458729 DDS458729 DNO458729 DXK458729 EHG458729 ERC458729 FAY458729 FKU458729 FUQ458729 GEM458729 GOI458729 GYE458729 HIA458729 HRW458729 IBS458729 ILO458729 IVK458729 JFG458729 JPC458729 JYY458729 KIU458729 KSQ458729 LCM458729 LMI458729 LWE458729 MGA458729 MPW458729 MZS458729 NJO458729 NTK458729 ODG458729 ONC458729 OWY458729 PGU458729 PQQ458729 QAM458729 QKI458729 QUE458729 REA458729 RNW458729 RXS458729 SHO458729 SRK458729 TBG458729 TLC458729 TUY458729 UEU458729 UOQ458729 UYM458729 VII458729 VSE458729 WCA458729 WLW458729 WVS458729 K524265 JG524265 TC524265 ACY524265 AMU524265 AWQ524265 BGM524265 BQI524265 CAE524265 CKA524265 CTW524265 DDS524265 DNO524265 DXK524265 EHG524265 ERC524265 FAY524265 FKU524265 FUQ524265 GEM524265 GOI524265 GYE524265 HIA524265 HRW524265 IBS524265 ILO524265 IVK524265 JFG524265 JPC524265 JYY524265 KIU524265 KSQ524265 LCM524265 LMI524265 LWE524265 MGA524265 MPW524265 MZS524265 NJO524265 NTK524265 ODG524265 ONC524265 OWY524265 PGU524265 PQQ524265 QAM524265 QKI524265 QUE524265 REA524265 RNW524265 RXS524265 SHO524265 SRK524265 TBG524265 TLC524265 TUY524265 UEU524265 UOQ524265 UYM524265 VII524265 VSE524265 WCA524265 WLW524265 WVS524265 K589801 JG589801 TC589801 ACY589801 AMU589801 AWQ589801 BGM589801 BQI589801 CAE589801 CKA589801 CTW589801 DDS589801 DNO589801 DXK589801 EHG589801 ERC589801 FAY589801 FKU589801 FUQ589801 GEM589801 GOI589801 GYE589801 HIA589801 HRW589801 IBS589801 ILO589801 IVK589801 JFG589801 JPC589801 JYY589801 KIU589801 KSQ589801 LCM589801 LMI589801 LWE589801 MGA589801 MPW589801 MZS589801 NJO589801 NTK589801 ODG589801 ONC589801 OWY589801 PGU589801 PQQ589801 QAM589801 QKI589801 QUE589801 REA589801 RNW589801 RXS589801 SHO589801 SRK589801 TBG589801 TLC589801 TUY589801 UEU589801 UOQ589801 UYM589801 VII589801 VSE589801 WCA589801 WLW589801 WVS589801 K655337 JG655337 TC655337 ACY655337 AMU655337 AWQ655337 BGM655337 BQI655337 CAE655337 CKA655337 CTW655337 DDS655337 DNO655337 DXK655337 EHG655337 ERC655337 FAY655337 FKU655337 FUQ655337 GEM655337 GOI655337 GYE655337 HIA655337 HRW655337 IBS655337 ILO655337 IVK655337 JFG655337 JPC655337 JYY655337 KIU655337 KSQ655337 LCM655337 LMI655337 LWE655337 MGA655337 MPW655337 MZS655337 NJO655337 NTK655337 ODG655337 ONC655337 OWY655337 PGU655337 PQQ655337 QAM655337 QKI655337 QUE655337 REA655337 RNW655337 RXS655337 SHO655337 SRK655337 TBG655337 TLC655337 TUY655337 UEU655337 UOQ655337 UYM655337 VII655337 VSE655337 WCA655337 WLW655337 WVS655337 K720873 JG720873 TC720873 ACY720873 AMU720873 AWQ720873 BGM720873 BQI720873 CAE720873 CKA720873 CTW720873 DDS720873 DNO720873 DXK720873 EHG720873 ERC720873 FAY720873 FKU720873 FUQ720873 GEM720873 GOI720873 GYE720873 HIA720873 HRW720873 IBS720873 ILO720873 IVK720873 JFG720873 JPC720873 JYY720873 KIU720873 KSQ720873 LCM720873 LMI720873 LWE720873 MGA720873 MPW720873 MZS720873 NJO720873 NTK720873 ODG720873 ONC720873 OWY720873 PGU720873 PQQ720873 QAM720873 QKI720873 QUE720873 REA720873 RNW720873 RXS720873 SHO720873 SRK720873 TBG720873 TLC720873 TUY720873 UEU720873 UOQ720873 UYM720873 VII720873 VSE720873 WCA720873 WLW720873 WVS720873 K786409 JG786409 TC786409 ACY786409 AMU786409 AWQ786409 BGM786409 BQI786409 CAE786409 CKA786409 CTW786409 DDS786409 DNO786409 DXK786409 EHG786409 ERC786409 FAY786409 FKU786409 FUQ786409 GEM786409 GOI786409 GYE786409 HIA786409 HRW786409 IBS786409 ILO786409 IVK786409 JFG786409 JPC786409 JYY786409 KIU786409 KSQ786409 LCM786409 LMI786409 LWE786409 MGA786409 MPW786409 MZS786409 NJO786409 NTK786409 ODG786409 ONC786409 OWY786409 PGU786409 PQQ786409 QAM786409 QKI786409 QUE786409 REA786409 RNW786409 RXS786409 SHO786409 SRK786409 TBG786409 TLC786409 TUY786409 UEU786409 UOQ786409 UYM786409 VII786409 VSE786409 WCA786409 WLW786409 WVS786409 K851945 JG851945 TC851945 ACY851945 AMU851945 AWQ851945 BGM851945 BQI851945 CAE851945 CKA851945 CTW851945 DDS851945 DNO851945 DXK851945 EHG851945 ERC851945 FAY851945 FKU851945 FUQ851945 GEM851945 GOI851945 GYE851945 HIA851945 HRW851945 IBS851945 ILO851945 IVK851945 JFG851945 JPC851945 JYY851945 KIU851945 KSQ851945 LCM851945 LMI851945 LWE851945 MGA851945 MPW851945 MZS851945 NJO851945 NTK851945 ODG851945 ONC851945 OWY851945 PGU851945 PQQ851945 QAM851945 QKI851945 QUE851945 REA851945 RNW851945 RXS851945 SHO851945 SRK851945 TBG851945 TLC851945 TUY851945 UEU851945 UOQ851945 UYM851945 VII851945 VSE851945 WCA851945 WLW851945 WVS851945 K917481 JG917481 TC917481 ACY917481 AMU917481 AWQ917481 BGM917481 BQI917481 CAE917481 CKA917481 CTW917481 DDS917481 DNO917481 DXK917481 EHG917481 ERC917481 FAY917481 FKU917481 FUQ917481 GEM917481 GOI917481 GYE917481 HIA917481 HRW917481 IBS917481 ILO917481 IVK917481 JFG917481 JPC917481 JYY917481 KIU917481 KSQ917481 LCM917481 LMI917481 LWE917481 MGA917481 MPW917481 MZS917481 NJO917481 NTK917481 ODG917481 ONC917481 OWY917481 PGU917481 PQQ917481 QAM917481 QKI917481 QUE917481 REA917481 RNW917481 RXS917481 SHO917481 SRK917481 TBG917481 TLC917481 TUY917481 UEU917481 UOQ917481 UYM917481 VII917481 VSE917481 WCA917481 WLW917481 WVS917481 K983017 JG983017 TC983017 ACY983017 AMU983017 AWQ983017 BGM983017 BQI983017 CAE983017 CKA983017 CTW983017 DDS983017 DNO983017 DXK983017 EHG983017 ERC983017 FAY983017 FKU983017 FUQ983017 GEM983017 GOI983017 GYE983017 HIA983017 HRW983017 IBS983017 ILO983017 IVK983017 JFG983017 JPC983017 JYY983017 KIU983017 KSQ983017 LCM983017 LMI983017 LWE983017 MGA983017 MPW983017 MZS983017 NJO983017 NTK983017 ODG983017 ONC983017 OWY983017 PGU983017 PQQ983017 QAM983017 QKI983017 QUE983017 REA983017 RNW983017 RXS983017 SHO983017 SRK983017 TBG983017 TLC983017 TUY983017 UEU983017 UOQ983017 UYM983017 VII983017 VSE983017 WCA983017 WLW983017 WVS983017 K45 JG45 TC45 ACY45 AMU45 AWQ45 BGM45 BQI45 CAE45 CKA45 CTW45 DDS45 DNO45 DXK45 EHG45 ERC45 FAY45 FKU45 FUQ45 GEM45 GOI45 GYE45 HIA45 HRW45 IBS45 ILO45 IVK45 JFG45 JPC45 JYY45 KIU45 KSQ45 LCM45 LMI45 LWE45 MGA45 MPW45 MZS45 NJO45 NTK45 ODG45 ONC45 OWY45 PGU45 PQQ45 QAM45 QKI45 QUE45 REA45 RNW45 RXS45 SHO45 SRK45 TBG45 TLC45 TUY45 UEU45 UOQ45 UYM45 VII45 VSE45 WCA45 WLW45 WVS45 K65511 JG65511 TC65511 ACY65511 AMU65511 AWQ65511 BGM65511 BQI65511 CAE65511 CKA65511 CTW65511 DDS65511 DNO65511 DXK65511 EHG65511 ERC65511 FAY65511 FKU65511 FUQ65511 GEM65511 GOI65511 GYE65511 HIA65511 HRW65511 IBS65511 ILO65511 IVK65511 JFG65511 JPC65511 JYY65511 KIU65511 KSQ65511 LCM65511 LMI65511 LWE65511 MGA65511 MPW65511 MZS65511 NJO65511 NTK65511 ODG65511 ONC65511 OWY65511 PGU65511 PQQ65511 QAM65511 QKI65511 QUE65511 REA65511 RNW65511 RXS65511 SHO65511 SRK65511 TBG65511 TLC65511 TUY65511 UEU65511 UOQ65511 UYM65511 VII65511 VSE65511 WCA65511 WLW65511 WVS65511 K131047 JG131047 TC131047 ACY131047 AMU131047 AWQ131047 BGM131047 BQI131047 CAE131047 CKA131047 CTW131047 DDS131047 DNO131047 DXK131047 EHG131047 ERC131047 FAY131047 FKU131047 FUQ131047 GEM131047 GOI131047 GYE131047 HIA131047 HRW131047 IBS131047 ILO131047 IVK131047 JFG131047 JPC131047 JYY131047 KIU131047 KSQ131047 LCM131047 LMI131047 LWE131047 MGA131047 MPW131047 MZS131047 NJO131047 NTK131047 ODG131047 ONC131047 OWY131047 PGU131047 PQQ131047 QAM131047 QKI131047 QUE131047 REA131047 RNW131047 RXS131047 SHO131047 SRK131047 TBG131047 TLC131047 TUY131047 UEU131047 UOQ131047 UYM131047 VII131047 VSE131047 WCA131047 WLW131047 WVS131047 K196583 JG196583 TC196583 ACY196583 AMU196583 AWQ196583 BGM196583 BQI196583 CAE196583 CKA196583 CTW196583 DDS196583 DNO196583 DXK196583 EHG196583 ERC196583 FAY196583 FKU196583 FUQ196583 GEM196583 GOI196583 GYE196583 HIA196583 HRW196583 IBS196583 ILO196583 IVK196583 JFG196583 JPC196583 JYY196583 KIU196583 KSQ196583 LCM196583 LMI196583 LWE196583 MGA196583 MPW196583 MZS196583 NJO196583 NTK196583 ODG196583 ONC196583 OWY196583 PGU196583 PQQ196583 QAM196583 QKI196583 QUE196583 REA196583 RNW196583 RXS196583 SHO196583 SRK196583 TBG196583 TLC196583 TUY196583 UEU196583 UOQ196583 UYM196583 VII196583 VSE196583 WCA196583 WLW196583 WVS196583 K262119 JG262119 TC262119 ACY262119 AMU262119 AWQ262119 BGM262119 BQI262119 CAE262119 CKA262119 CTW262119 DDS262119 DNO262119 DXK262119 EHG262119 ERC262119 FAY262119 FKU262119 FUQ262119 GEM262119 GOI262119 GYE262119 HIA262119 HRW262119 IBS262119 ILO262119 IVK262119 JFG262119 JPC262119 JYY262119 KIU262119 KSQ262119 LCM262119 LMI262119 LWE262119 MGA262119 MPW262119 MZS262119 NJO262119 NTK262119 ODG262119 ONC262119 OWY262119 PGU262119 PQQ262119 QAM262119 QKI262119 QUE262119 REA262119 RNW262119 RXS262119 SHO262119 SRK262119 TBG262119 TLC262119 TUY262119 UEU262119 UOQ262119 UYM262119 VII262119 VSE262119 WCA262119 WLW262119 WVS262119 K327655 JG327655 TC327655 ACY327655 AMU327655 AWQ327655 BGM327655 BQI327655 CAE327655 CKA327655 CTW327655 DDS327655 DNO327655 DXK327655 EHG327655 ERC327655 FAY327655 FKU327655 FUQ327655 GEM327655 GOI327655 GYE327655 HIA327655 HRW327655 IBS327655 ILO327655 IVK327655 JFG327655 JPC327655 JYY327655 KIU327655 KSQ327655 LCM327655 LMI327655 LWE327655 MGA327655 MPW327655 MZS327655 NJO327655 NTK327655 ODG327655 ONC327655 OWY327655 PGU327655 PQQ327655 QAM327655 QKI327655 QUE327655 REA327655 RNW327655 RXS327655 SHO327655 SRK327655 TBG327655 TLC327655 TUY327655 UEU327655 UOQ327655 UYM327655 VII327655 VSE327655 WCA327655 WLW327655 WVS327655 K393191 JG393191 TC393191 ACY393191 AMU393191 AWQ393191 BGM393191 BQI393191 CAE393191 CKA393191 CTW393191 DDS393191 DNO393191 DXK393191 EHG393191 ERC393191 FAY393191 FKU393191 FUQ393191 GEM393191 GOI393191 GYE393191 HIA393191 HRW393191 IBS393191 ILO393191 IVK393191 JFG393191 JPC393191 JYY393191 KIU393191 KSQ393191 LCM393191 LMI393191 LWE393191 MGA393191 MPW393191 MZS393191 NJO393191 NTK393191 ODG393191 ONC393191 OWY393191 PGU393191 PQQ393191 QAM393191 QKI393191 QUE393191 REA393191 RNW393191 RXS393191 SHO393191 SRK393191 TBG393191 TLC393191 TUY393191 UEU393191 UOQ393191 UYM393191 VII393191 VSE393191 WCA393191 WLW393191 WVS393191 K458727 JG458727 TC458727 ACY458727 AMU458727 AWQ458727 BGM458727 BQI458727 CAE458727 CKA458727 CTW458727 DDS458727 DNO458727 DXK458727 EHG458727 ERC458727 FAY458727 FKU458727 FUQ458727 GEM458727 GOI458727 GYE458727 HIA458727 HRW458727 IBS458727 ILO458727 IVK458727 JFG458727 JPC458727 JYY458727 KIU458727 KSQ458727 LCM458727 LMI458727 LWE458727 MGA458727 MPW458727 MZS458727 NJO458727 NTK458727 ODG458727 ONC458727 OWY458727 PGU458727 PQQ458727 QAM458727 QKI458727 QUE458727 REA458727 RNW458727 RXS458727 SHO458727 SRK458727 TBG458727 TLC458727 TUY458727 UEU458727 UOQ458727 UYM458727 VII458727 VSE458727 WCA458727 WLW458727 WVS458727 K524263 JG524263 TC524263 ACY524263 AMU524263 AWQ524263 BGM524263 BQI524263 CAE524263 CKA524263 CTW524263 DDS524263 DNO524263 DXK524263 EHG524263 ERC524263 FAY524263 FKU524263 FUQ524263 GEM524263 GOI524263 GYE524263 HIA524263 HRW524263 IBS524263 ILO524263 IVK524263 JFG524263 JPC524263 JYY524263 KIU524263 KSQ524263 LCM524263 LMI524263 LWE524263 MGA524263 MPW524263 MZS524263 NJO524263 NTK524263 ODG524263 ONC524263 OWY524263 PGU524263 PQQ524263 QAM524263 QKI524263 QUE524263 REA524263 RNW524263 RXS524263 SHO524263 SRK524263 TBG524263 TLC524263 TUY524263 UEU524263 UOQ524263 UYM524263 VII524263 VSE524263 WCA524263 WLW524263 WVS524263 K589799 JG589799 TC589799 ACY589799 AMU589799 AWQ589799 BGM589799 BQI589799 CAE589799 CKA589799 CTW589799 DDS589799 DNO589799 DXK589799 EHG589799 ERC589799 FAY589799 FKU589799 FUQ589799 GEM589799 GOI589799 GYE589799 HIA589799 HRW589799 IBS589799 ILO589799 IVK589799 JFG589799 JPC589799 JYY589799 KIU589799 KSQ589799 LCM589799 LMI589799 LWE589799 MGA589799 MPW589799 MZS589799 NJO589799 NTK589799 ODG589799 ONC589799 OWY589799 PGU589799 PQQ589799 QAM589799 QKI589799 QUE589799 REA589799 RNW589799 RXS589799 SHO589799 SRK589799 TBG589799 TLC589799 TUY589799 UEU589799 UOQ589799 UYM589799 VII589799 VSE589799 WCA589799 WLW589799 WVS589799 K655335 JG655335 TC655335 ACY655335 AMU655335 AWQ655335 BGM655335 BQI655335 CAE655335 CKA655335 CTW655335 DDS655335 DNO655335 DXK655335 EHG655335 ERC655335 FAY655335 FKU655335 FUQ655335 GEM655335 GOI655335 GYE655335 HIA655335 HRW655335 IBS655335 ILO655335 IVK655335 JFG655335 JPC655335 JYY655335 KIU655335 KSQ655335 LCM655335 LMI655335 LWE655335 MGA655335 MPW655335 MZS655335 NJO655335 NTK655335 ODG655335 ONC655335 OWY655335 PGU655335 PQQ655335 QAM655335 QKI655335 QUE655335 REA655335 RNW655335 RXS655335 SHO655335 SRK655335 TBG655335 TLC655335 TUY655335 UEU655335 UOQ655335 UYM655335 VII655335 VSE655335 WCA655335 WLW655335 WVS655335 K720871 JG720871 TC720871 ACY720871 AMU720871 AWQ720871 BGM720871 BQI720871 CAE720871 CKA720871 CTW720871 DDS720871 DNO720871 DXK720871 EHG720871 ERC720871 FAY720871 FKU720871 FUQ720871 GEM720871 GOI720871 GYE720871 HIA720871 HRW720871 IBS720871 ILO720871 IVK720871 JFG720871 JPC720871 JYY720871 KIU720871 KSQ720871 LCM720871 LMI720871 LWE720871 MGA720871 MPW720871 MZS720871 NJO720871 NTK720871 ODG720871 ONC720871 OWY720871 PGU720871 PQQ720871 QAM720871 QKI720871 QUE720871 REA720871 RNW720871 RXS720871 SHO720871 SRK720871 TBG720871 TLC720871 TUY720871 UEU720871 UOQ720871 UYM720871 VII720871 VSE720871 WCA720871 WLW720871 WVS720871 K786407 JG786407 TC786407 ACY786407 AMU786407 AWQ786407 BGM786407 BQI786407 CAE786407 CKA786407 CTW786407 DDS786407 DNO786407 DXK786407 EHG786407 ERC786407 FAY786407 FKU786407 FUQ786407 GEM786407 GOI786407 GYE786407 HIA786407 HRW786407 IBS786407 ILO786407 IVK786407 JFG786407 JPC786407 JYY786407 KIU786407 KSQ786407 LCM786407 LMI786407 LWE786407 MGA786407 MPW786407 MZS786407 NJO786407 NTK786407 ODG786407 ONC786407 OWY786407 PGU786407 PQQ786407 QAM786407 QKI786407 QUE786407 REA786407 RNW786407 RXS786407 SHO786407 SRK786407 TBG786407 TLC786407 TUY786407 UEU786407 UOQ786407 UYM786407 VII786407 VSE786407 WCA786407 WLW786407 WVS786407 K851943 JG851943 TC851943 ACY851943 AMU851943 AWQ851943 BGM851943 BQI851943 CAE851943 CKA851943 CTW851943 DDS851943 DNO851943 DXK851943 EHG851943 ERC851943 FAY851943 FKU851943 FUQ851943 GEM851943 GOI851943 GYE851943 HIA851943 HRW851943 IBS851943 ILO851943 IVK851943 JFG851943 JPC851943 JYY851943 KIU851943 KSQ851943 LCM851943 LMI851943 LWE851943 MGA851943 MPW851943 MZS851943 NJO851943 NTK851943 ODG851943 ONC851943 OWY851943 PGU851943 PQQ851943 QAM851943 QKI851943 QUE851943 REA851943 RNW851943 RXS851943 SHO851943 SRK851943 TBG851943 TLC851943 TUY851943 UEU851943 UOQ851943 UYM851943 VII851943 VSE851943 WCA851943 WLW851943 WVS851943 K917479 JG917479 TC917479 ACY917479 AMU917479 AWQ917479 BGM917479 BQI917479 CAE917479 CKA917479 CTW917479 DDS917479 DNO917479 DXK917479 EHG917479 ERC917479 FAY917479 FKU917479 FUQ917479 GEM917479 GOI917479 GYE917479 HIA917479 HRW917479 IBS917479 ILO917479 IVK917479 JFG917479 JPC917479 JYY917479 KIU917479 KSQ917479 LCM917479 LMI917479 LWE917479 MGA917479 MPW917479 MZS917479 NJO917479 NTK917479 ODG917479 ONC917479 OWY917479 PGU917479 PQQ917479 QAM917479 QKI917479 QUE917479 REA917479 RNW917479 RXS917479 SHO917479 SRK917479 TBG917479 TLC917479 TUY917479 UEU917479 UOQ917479 UYM917479 VII917479 VSE917479 WCA917479 WLW917479 WVS917479 K983015 JG983015 TC983015 ACY983015 AMU983015 AWQ983015 BGM983015 BQI983015 CAE983015 CKA983015 CTW983015 DDS983015 DNO983015 DXK983015 EHG983015 ERC983015 FAY983015 FKU983015 FUQ983015 GEM983015 GOI983015 GYE983015 HIA983015 HRW983015 IBS983015 ILO983015 IVK983015 JFG983015 JPC983015 JYY983015 KIU983015 KSQ983015 LCM983015 LMI983015 LWE983015 MGA983015 MPW983015 MZS983015 NJO983015 NTK983015 ODG983015 ONC983015 OWY983015 PGU983015 PQQ983015 QAM983015 QKI983015 QUE983015 REA983015 RNW983015 RXS983015 SHO983015 SRK983015 TBG983015 TLC983015 TUY983015 UEU983015 UOQ983015 UYM983015 VII983015 VSE983015 WCA983015 WLW983015 WVS983015 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C65501 IY65501 SU65501 ACQ65501 AMM65501 AWI65501 BGE65501 BQA65501 BZW65501 CJS65501 CTO65501 DDK65501 DNG65501 DXC65501 EGY65501 EQU65501 FAQ65501 FKM65501 FUI65501 GEE65501 GOA65501 GXW65501 HHS65501 HRO65501 IBK65501 ILG65501 IVC65501 JEY65501 JOU65501 JYQ65501 KIM65501 KSI65501 LCE65501 LMA65501 LVW65501 MFS65501 MPO65501 MZK65501 NJG65501 NTC65501 OCY65501 OMU65501 OWQ65501 PGM65501 PQI65501 QAE65501 QKA65501 QTW65501 RDS65501 RNO65501 RXK65501 SHG65501 SRC65501 TAY65501 TKU65501 TUQ65501 UEM65501 UOI65501 UYE65501 VIA65501 VRW65501 WBS65501 WLO65501 WVK65501 C131037 IY131037 SU131037 ACQ131037 AMM131037 AWI131037 BGE131037 BQA131037 BZW131037 CJS131037 CTO131037 DDK131037 DNG131037 DXC131037 EGY131037 EQU131037 FAQ131037 FKM131037 FUI131037 GEE131037 GOA131037 GXW131037 HHS131037 HRO131037 IBK131037 ILG131037 IVC131037 JEY131037 JOU131037 JYQ131037 KIM131037 KSI131037 LCE131037 LMA131037 LVW131037 MFS131037 MPO131037 MZK131037 NJG131037 NTC131037 OCY131037 OMU131037 OWQ131037 PGM131037 PQI131037 QAE131037 QKA131037 QTW131037 RDS131037 RNO131037 RXK131037 SHG131037 SRC131037 TAY131037 TKU131037 TUQ131037 UEM131037 UOI131037 UYE131037 VIA131037 VRW131037 WBS131037 WLO131037 WVK131037 C196573 IY196573 SU196573 ACQ196573 AMM196573 AWI196573 BGE196573 BQA196573 BZW196573 CJS196573 CTO196573 DDK196573 DNG196573 DXC196573 EGY196573 EQU196573 FAQ196573 FKM196573 FUI196573 GEE196573 GOA196573 GXW196573 HHS196573 HRO196573 IBK196573 ILG196573 IVC196573 JEY196573 JOU196573 JYQ196573 KIM196573 KSI196573 LCE196573 LMA196573 LVW196573 MFS196573 MPO196573 MZK196573 NJG196573 NTC196573 OCY196573 OMU196573 OWQ196573 PGM196573 PQI196573 QAE196573 QKA196573 QTW196573 RDS196573 RNO196573 RXK196573 SHG196573 SRC196573 TAY196573 TKU196573 TUQ196573 UEM196573 UOI196573 UYE196573 VIA196573 VRW196573 WBS196573 WLO196573 WVK196573 C262109 IY262109 SU262109 ACQ262109 AMM262109 AWI262109 BGE262109 BQA262109 BZW262109 CJS262109 CTO262109 DDK262109 DNG262109 DXC262109 EGY262109 EQU262109 FAQ262109 FKM262109 FUI262109 GEE262109 GOA262109 GXW262109 HHS262109 HRO262109 IBK262109 ILG262109 IVC262109 JEY262109 JOU262109 JYQ262109 KIM262109 KSI262109 LCE262109 LMA262109 LVW262109 MFS262109 MPO262109 MZK262109 NJG262109 NTC262109 OCY262109 OMU262109 OWQ262109 PGM262109 PQI262109 QAE262109 QKA262109 QTW262109 RDS262109 RNO262109 RXK262109 SHG262109 SRC262109 TAY262109 TKU262109 TUQ262109 UEM262109 UOI262109 UYE262109 VIA262109 VRW262109 WBS262109 WLO262109 WVK262109 C327645 IY327645 SU327645 ACQ327645 AMM327645 AWI327645 BGE327645 BQA327645 BZW327645 CJS327645 CTO327645 DDK327645 DNG327645 DXC327645 EGY327645 EQU327645 FAQ327645 FKM327645 FUI327645 GEE327645 GOA327645 GXW327645 HHS327645 HRO327645 IBK327645 ILG327645 IVC327645 JEY327645 JOU327645 JYQ327645 KIM327645 KSI327645 LCE327645 LMA327645 LVW327645 MFS327645 MPO327645 MZK327645 NJG327645 NTC327645 OCY327645 OMU327645 OWQ327645 PGM327645 PQI327645 QAE327645 QKA327645 QTW327645 RDS327645 RNO327645 RXK327645 SHG327645 SRC327645 TAY327645 TKU327645 TUQ327645 UEM327645 UOI327645 UYE327645 VIA327645 VRW327645 WBS327645 WLO327645 WVK327645 C393181 IY393181 SU393181 ACQ393181 AMM393181 AWI393181 BGE393181 BQA393181 BZW393181 CJS393181 CTO393181 DDK393181 DNG393181 DXC393181 EGY393181 EQU393181 FAQ393181 FKM393181 FUI393181 GEE393181 GOA393181 GXW393181 HHS393181 HRO393181 IBK393181 ILG393181 IVC393181 JEY393181 JOU393181 JYQ393181 KIM393181 KSI393181 LCE393181 LMA393181 LVW393181 MFS393181 MPO393181 MZK393181 NJG393181 NTC393181 OCY393181 OMU393181 OWQ393181 PGM393181 PQI393181 QAE393181 QKA393181 QTW393181 RDS393181 RNO393181 RXK393181 SHG393181 SRC393181 TAY393181 TKU393181 TUQ393181 UEM393181 UOI393181 UYE393181 VIA393181 VRW393181 WBS393181 WLO393181 WVK393181 C458717 IY458717 SU458717 ACQ458717 AMM458717 AWI458717 BGE458717 BQA458717 BZW458717 CJS458717 CTO458717 DDK458717 DNG458717 DXC458717 EGY458717 EQU458717 FAQ458717 FKM458717 FUI458717 GEE458717 GOA458717 GXW458717 HHS458717 HRO458717 IBK458717 ILG458717 IVC458717 JEY458717 JOU458717 JYQ458717 KIM458717 KSI458717 LCE458717 LMA458717 LVW458717 MFS458717 MPO458717 MZK458717 NJG458717 NTC458717 OCY458717 OMU458717 OWQ458717 PGM458717 PQI458717 QAE458717 QKA458717 QTW458717 RDS458717 RNO458717 RXK458717 SHG458717 SRC458717 TAY458717 TKU458717 TUQ458717 UEM458717 UOI458717 UYE458717 VIA458717 VRW458717 WBS458717 WLO458717 WVK458717 C524253 IY524253 SU524253 ACQ524253 AMM524253 AWI524253 BGE524253 BQA524253 BZW524253 CJS524253 CTO524253 DDK524253 DNG524253 DXC524253 EGY524253 EQU524253 FAQ524253 FKM524253 FUI524253 GEE524253 GOA524253 GXW524253 HHS524253 HRO524253 IBK524253 ILG524253 IVC524253 JEY524253 JOU524253 JYQ524253 KIM524253 KSI524253 LCE524253 LMA524253 LVW524253 MFS524253 MPO524253 MZK524253 NJG524253 NTC524253 OCY524253 OMU524253 OWQ524253 PGM524253 PQI524253 QAE524253 QKA524253 QTW524253 RDS524253 RNO524253 RXK524253 SHG524253 SRC524253 TAY524253 TKU524253 TUQ524253 UEM524253 UOI524253 UYE524253 VIA524253 VRW524253 WBS524253 WLO524253 WVK524253 C589789 IY589789 SU589789 ACQ589789 AMM589789 AWI589789 BGE589789 BQA589789 BZW589789 CJS589789 CTO589789 DDK589789 DNG589789 DXC589789 EGY589789 EQU589789 FAQ589789 FKM589789 FUI589789 GEE589789 GOA589789 GXW589789 HHS589789 HRO589789 IBK589789 ILG589789 IVC589789 JEY589789 JOU589789 JYQ589789 KIM589789 KSI589789 LCE589789 LMA589789 LVW589789 MFS589789 MPO589789 MZK589789 NJG589789 NTC589789 OCY589789 OMU589789 OWQ589789 PGM589789 PQI589789 QAE589789 QKA589789 QTW589789 RDS589789 RNO589789 RXK589789 SHG589789 SRC589789 TAY589789 TKU589789 TUQ589789 UEM589789 UOI589789 UYE589789 VIA589789 VRW589789 WBS589789 WLO589789 WVK589789 C655325 IY655325 SU655325 ACQ655325 AMM655325 AWI655325 BGE655325 BQA655325 BZW655325 CJS655325 CTO655325 DDK655325 DNG655325 DXC655325 EGY655325 EQU655325 FAQ655325 FKM655325 FUI655325 GEE655325 GOA655325 GXW655325 HHS655325 HRO655325 IBK655325 ILG655325 IVC655325 JEY655325 JOU655325 JYQ655325 KIM655325 KSI655325 LCE655325 LMA655325 LVW655325 MFS655325 MPO655325 MZK655325 NJG655325 NTC655325 OCY655325 OMU655325 OWQ655325 PGM655325 PQI655325 QAE655325 QKA655325 QTW655325 RDS655325 RNO655325 RXK655325 SHG655325 SRC655325 TAY655325 TKU655325 TUQ655325 UEM655325 UOI655325 UYE655325 VIA655325 VRW655325 WBS655325 WLO655325 WVK655325 C720861 IY720861 SU720861 ACQ720861 AMM720861 AWI720861 BGE720861 BQA720861 BZW720861 CJS720861 CTO720861 DDK720861 DNG720861 DXC720861 EGY720861 EQU720861 FAQ720861 FKM720861 FUI720861 GEE720861 GOA720861 GXW720861 HHS720861 HRO720861 IBK720861 ILG720861 IVC720861 JEY720861 JOU720861 JYQ720861 KIM720861 KSI720861 LCE720861 LMA720861 LVW720861 MFS720861 MPO720861 MZK720861 NJG720861 NTC720861 OCY720861 OMU720861 OWQ720861 PGM720861 PQI720861 QAE720861 QKA720861 QTW720861 RDS720861 RNO720861 RXK720861 SHG720861 SRC720861 TAY720861 TKU720861 TUQ720861 UEM720861 UOI720861 UYE720861 VIA720861 VRW720861 WBS720861 WLO720861 WVK720861 C786397 IY786397 SU786397 ACQ786397 AMM786397 AWI786397 BGE786397 BQA786397 BZW786397 CJS786397 CTO786397 DDK786397 DNG786397 DXC786397 EGY786397 EQU786397 FAQ786397 FKM786397 FUI786397 GEE786397 GOA786397 GXW786397 HHS786397 HRO786397 IBK786397 ILG786397 IVC786397 JEY786397 JOU786397 JYQ786397 KIM786397 KSI786397 LCE786397 LMA786397 LVW786397 MFS786397 MPO786397 MZK786397 NJG786397 NTC786397 OCY786397 OMU786397 OWQ786397 PGM786397 PQI786397 QAE786397 QKA786397 QTW786397 RDS786397 RNO786397 RXK786397 SHG786397 SRC786397 TAY786397 TKU786397 TUQ786397 UEM786397 UOI786397 UYE786397 VIA786397 VRW786397 WBS786397 WLO786397 WVK786397 C851933 IY851933 SU851933 ACQ851933 AMM851933 AWI851933 BGE851933 BQA851933 BZW851933 CJS851933 CTO851933 DDK851933 DNG851933 DXC851933 EGY851933 EQU851933 FAQ851933 FKM851933 FUI851933 GEE851933 GOA851933 GXW851933 HHS851933 HRO851933 IBK851933 ILG851933 IVC851933 JEY851933 JOU851933 JYQ851933 KIM851933 KSI851933 LCE851933 LMA851933 LVW851933 MFS851933 MPO851933 MZK851933 NJG851933 NTC851933 OCY851933 OMU851933 OWQ851933 PGM851933 PQI851933 QAE851933 QKA851933 QTW851933 RDS851933 RNO851933 RXK851933 SHG851933 SRC851933 TAY851933 TKU851933 TUQ851933 UEM851933 UOI851933 UYE851933 VIA851933 VRW851933 WBS851933 WLO851933 WVK851933 C917469 IY917469 SU917469 ACQ917469 AMM917469 AWI917469 BGE917469 BQA917469 BZW917469 CJS917469 CTO917469 DDK917469 DNG917469 DXC917469 EGY917469 EQU917469 FAQ917469 FKM917469 FUI917469 GEE917469 GOA917469 GXW917469 HHS917469 HRO917469 IBK917469 ILG917469 IVC917469 JEY917469 JOU917469 JYQ917469 KIM917469 KSI917469 LCE917469 LMA917469 LVW917469 MFS917469 MPO917469 MZK917469 NJG917469 NTC917469 OCY917469 OMU917469 OWQ917469 PGM917469 PQI917469 QAE917469 QKA917469 QTW917469 RDS917469 RNO917469 RXK917469 SHG917469 SRC917469 TAY917469 TKU917469 TUQ917469 UEM917469 UOI917469 UYE917469 VIA917469 VRW917469 WBS917469 WLO917469 WVK917469 C983005 IY983005 SU983005 ACQ983005 AMM983005 AWI983005 BGE983005 BQA983005 BZW983005 CJS983005 CTO983005 DDK983005 DNG983005 DXC983005 EGY983005 EQU983005 FAQ983005 FKM983005 FUI983005 GEE983005 GOA983005 GXW983005 HHS983005 HRO983005 IBK983005 ILG983005 IVC983005 JEY983005 JOU983005 JYQ983005 KIM983005 KSI983005 LCE983005 LMA983005 LVW983005 MFS983005 MPO983005 MZK983005 NJG983005 NTC983005 OCY983005 OMU983005 OWQ983005 PGM983005 PQI983005 QAE983005 QKA983005 QTW983005 RDS983005 RNO983005 RXK983005 SHG983005 SRC983005 TAY983005 TKU983005 TUQ983005 UEM983005 UOI983005 UYE983005 VIA983005 VRW983005 WBS983005 WLO983005 WVK983005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4E5844"/>
    <pageSetUpPr fitToPage="1"/>
  </sheetPr>
  <dimension ref="C1:AC139"/>
  <sheetViews>
    <sheetView view="pageBreakPreview" topLeftCell="B7" zoomScaleNormal="100" zoomScaleSheetLayoutView="100" zoomScalePageLayoutView="55" workbookViewId="0">
      <selection activeCell="E21" sqref="E21:H21"/>
    </sheetView>
  </sheetViews>
  <sheetFormatPr baseColWidth="10" defaultColWidth="11.42578125" defaultRowHeight="15"/>
  <cols>
    <col min="1" max="1" width="4.7109375" style="2" customWidth="1"/>
    <col min="2" max="2" width="4.28515625" style="2" customWidth="1"/>
    <col min="3" max="3" width="15.7109375" style="2" customWidth="1"/>
    <col min="4" max="4" width="19.42578125" style="2" customWidth="1"/>
    <col min="5" max="5" width="11.5703125" style="2" customWidth="1"/>
    <col min="6" max="6" width="11.42578125" style="2" customWidth="1"/>
    <col min="7" max="7" width="10.42578125" style="2" customWidth="1"/>
    <col min="8" max="8" width="8.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7.42578125" style="2" customWidth="1"/>
    <col min="17" max="17" width="3.7109375" style="2" customWidth="1"/>
    <col min="18" max="18" width="4.28515625" style="2" customWidth="1"/>
    <col min="19" max="19" width="18" style="2" customWidth="1"/>
    <col min="20" max="20" width="11.42578125" style="2"/>
    <col min="21" max="21" width="9.7109375" style="2" customWidth="1"/>
    <col min="22" max="22" width="16.7109375" style="2" customWidth="1"/>
    <col min="23" max="16384" width="11.42578125" style="2"/>
  </cols>
  <sheetData>
    <row r="1" spans="3:29" ht="7.15" customHeight="1"/>
    <row r="2" spans="3:29" ht="22.15" customHeight="1">
      <c r="AC2" s="3"/>
    </row>
    <row r="3" spans="3:29" ht="31.15" customHeight="1">
      <c r="C3" s="2669" t="s">
        <v>985</v>
      </c>
      <c r="D3" s="2669"/>
      <c r="E3" s="2669"/>
      <c r="F3" s="2669"/>
      <c r="G3" s="2669"/>
      <c r="H3" s="2669"/>
      <c r="I3" s="2669"/>
      <c r="J3" s="2669"/>
      <c r="K3" s="2669"/>
      <c r="L3" s="2669"/>
      <c r="M3" s="2669"/>
      <c r="N3" s="2669"/>
      <c r="O3" s="2669"/>
      <c r="P3" s="2669"/>
      <c r="Q3" s="2669"/>
      <c r="R3" s="25"/>
      <c r="S3" s="5"/>
      <c r="AC3" s="2" t="s">
        <v>7</v>
      </c>
    </row>
    <row r="4" spans="3:29" ht="42" customHeight="1">
      <c r="C4" s="2669"/>
      <c r="D4" s="2669"/>
      <c r="E4" s="2669"/>
      <c r="F4" s="2669"/>
      <c r="G4" s="2669"/>
      <c r="H4" s="2669"/>
      <c r="I4" s="2669"/>
      <c r="J4" s="2669"/>
      <c r="K4" s="2669"/>
      <c r="L4" s="2669"/>
      <c r="M4" s="2669"/>
      <c r="N4" s="2669"/>
      <c r="O4" s="2669"/>
      <c r="P4" s="2669"/>
      <c r="Q4" s="2669"/>
      <c r="R4" s="25"/>
      <c r="S4" s="6"/>
    </row>
    <row r="5" spans="3:29" ht="17.25" customHeight="1">
      <c r="C5" s="1278" t="s">
        <v>8</v>
      </c>
      <c r="D5" s="1110"/>
      <c r="E5" s="1110"/>
      <c r="F5" s="1110"/>
      <c r="G5" s="1110"/>
      <c r="H5" s="1110"/>
      <c r="I5" s="1111"/>
      <c r="J5" s="1110"/>
      <c r="K5" s="1110"/>
      <c r="L5" s="1110"/>
      <c r="M5" s="1110"/>
      <c r="N5" s="1110"/>
      <c r="O5" s="1110"/>
      <c r="P5" s="1110"/>
      <c r="Q5" s="1110"/>
      <c r="R5" s="25"/>
      <c r="S5" s="1711"/>
      <c r="T5" s="1711"/>
      <c r="U5" s="1711"/>
      <c r="V5" s="1711"/>
    </row>
    <row r="6" spans="3:29" ht="9" customHeight="1">
      <c r="C6" s="26"/>
      <c r="D6" s="26"/>
      <c r="E6" s="26"/>
      <c r="F6" s="26"/>
      <c r="G6" s="26"/>
      <c r="H6" s="26"/>
      <c r="I6" s="26"/>
      <c r="J6" s="26"/>
      <c r="K6" s="26"/>
      <c r="L6" s="26"/>
      <c r="M6" s="26"/>
      <c r="N6" s="26"/>
      <c r="O6" s="26"/>
      <c r="P6" s="26"/>
      <c r="Q6" s="26"/>
      <c r="R6" s="25"/>
      <c r="S6" s="1711"/>
      <c r="T6" s="1711"/>
      <c r="U6" s="1711"/>
      <c r="V6" s="1711"/>
    </row>
    <row r="7" spans="3:29" ht="15.75" customHeight="1">
      <c r="C7" s="2658" t="s">
        <v>9</v>
      </c>
      <c r="D7" s="2658"/>
      <c r="E7" s="2658"/>
      <c r="F7" s="2658"/>
      <c r="G7" s="2659" t="str">
        <f>'1) INTRODUCIR DATOS'!F7&amp;" "&amp;'1) INTRODUCIR DATOS'!F8&amp;" "&amp;'1) INTRODUCIR DATOS'!F9</f>
        <v>RENE ANTONIO PEREZ GARCIA</v>
      </c>
      <c r="H7" s="2659"/>
      <c r="I7" s="2659"/>
      <c r="J7" s="2659"/>
      <c r="K7" s="2659"/>
      <c r="L7" s="2659"/>
      <c r="M7" s="2659"/>
      <c r="N7" s="2659"/>
      <c r="O7" s="2659"/>
      <c r="P7" s="2659"/>
      <c r="Q7" s="28"/>
      <c r="R7" s="25"/>
      <c r="S7" s="1711"/>
      <c r="T7" s="1711"/>
      <c r="U7" s="1711"/>
      <c r="V7" s="1711"/>
    </row>
    <row r="8" spans="3:29" ht="9" customHeight="1">
      <c r="C8" s="820"/>
      <c r="D8" s="588"/>
      <c r="E8" s="820"/>
      <c r="F8" s="1279"/>
      <c r="G8" s="1280"/>
      <c r="H8" s="1280"/>
      <c r="I8" s="1280"/>
      <c r="J8" s="1280"/>
      <c r="K8" s="1280"/>
      <c r="L8" s="1280"/>
      <c r="M8" s="1280"/>
      <c r="N8" s="1280"/>
      <c r="O8" s="1280"/>
      <c r="P8" s="1280"/>
      <c r="Q8" s="28"/>
      <c r="R8" s="25"/>
      <c r="S8" s="33"/>
      <c r="T8" s="33"/>
      <c r="U8" s="33"/>
      <c r="V8" s="33"/>
    </row>
    <row r="9" spans="3:29" ht="15.75" customHeight="1">
      <c r="C9" s="808" t="s">
        <v>10</v>
      </c>
      <c r="D9" s="2659" t="str">
        <f>IF('1) INTRODUCIR DATOS'!F13="","",'1) INTRODUCIR DATOS'!F13)</f>
        <v>CRTA. NACIONAL II 19</v>
      </c>
      <c r="E9" s="2659"/>
      <c r="F9" s="2659"/>
      <c r="G9" s="2659"/>
      <c r="H9" s="2659"/>
      <c r="I9" s="2659"/>
      <c r="J9" s="1280" t="s">
        <v>11</v>
      </c>
      <c r="K9" s="1377" t="str">
        <f>IF('1) INTRODUCIR DATOS'!F14="","",'1) INTRODUCIR DATOS'!F14)</f>
        <v/>
      </c>
      <c r="L9" s="1279" t="s">
        <v>12</v>
      </c>
      <c r="M9" s="2659" t="str">
        <f>IF('1) INTRODUCIR DATOS'!F10="","",'1) INTRODUCIR DATOS'!F10)</f>
        <v/>
      </c>
      <c r="N9" s="2659"/>
      <c r="O9" s="2659"/>
      <c r="P9" s="2659"/>
      <c r="Q9" s="27"/>
      <c r="R9" s="25"/>
    </row>
    <row r="10" spans="3:29" ht="9" customHeight="1">
      <c r="C10" s="820"/>
      <c r="D10" s="738"/>
      <c r="E10" s="738"/>
      <c r="F10" s="738"/>
      <c r="G10" s="738"/>
      <c r="H10" s="738"/>
      <c r="I10" s="738"/>
      <c r="J10" s="1279"/>
      <c r="K10" s="1279"/>
      <c r="L10" s="1279"/>
      <c r="M10" s="738"/>
      <c r="N10" s="738"/>
      <c r="O10" s="738"/>
      <c r="P10" s="738"/>
      <c r="Q10" s="27"/>
      <c r="R10" s="25"/>
    </row>
    <row r="11" spans="3:29" ht="15.75" customHeight="1">
      <c r="C11" s="808" t="s">
        <v>13</v>
      </c>
      <c r="D11" s="2659" t="str">
        <f>IF('1) INTRODUCIR DATOS'!F11="","",'1) INTRODUCIR DATOS'!F11)</f>
        <v/>
      </c>
      <c r="E11" s="2659"/>
      <c r="F11" s="2659"/>
      <c r="G11" s="2659"/>
      <c r="H11" s="2659"/>
      <c r="I11" s="2659"/>
      <c r="J11" s="770" t="s">
        <v>14</v>
      </c>
      <c r="K11" s="2659" t="str">
        <f>IF('1) INTRODUCIR DATOS'!F12="","",'1) INTRODUCIR DATOS'!F12)</f>
        <v/>
      </c>
      <c r="L11" s="2659"/>
      <c r="M11" s="2659"/>
      <c r="N11" s="2659"/>
      <c r="O11" s="2659"/>
      <c r="P11" s="2659"/>
      <c r="Q11" s="27"/>
      <c r="R11" s="25"/>
    </row>
    <row r="12" spans="3:29" ht="9" customHeight="1">
      <c r="C12" s="820"/>
      <c r="D12" s="738"/>
      <c r="E12" s="738"/>
      <c r="F12" s="738"/>
      <c r="G12" s="738"/>
      <c r="H12" s="738"/>
      <c r="I12" s="738"/>
      <c r="J12" s="820"/>
      <c r="K12" s="1280"/>
      <c r="L12" s="1280"/>
      <c r="M12" s="1280"/>
      <c r="N12" s="1280"/>
      <c r="O12" s="1280"/>
      <c r="P12" s="1280"/>
      <c r="Q12" s="27"/>
      <c r="R12" s="25"/>
      <c r="S12" s="13"/>
    </row>
    <row r="13" spans="3:29" ht="15.75" customHeight="1">
      <c r="C13" s="1383" t="s">
        <v>15</v>
      </c>
      <c r="D13" s="2659">
        <f>IF('1) INTRODUCIR DATOS'!F15="","",'1) INTRODUCIR DATOS'!F15)</f>
        <v>610144404</v>
      </c>
      <c r="E13" s="2659"/>
      <c r="F13" s="2659"/>
      <c r="G13" s="770" t="s">
        <v>16</v>
      </c>
      <c r="H13" s="2668" t="str">
        <f>IF('1) INTRODUCIR DATOS'!F16="","",'1) INTRODUCIR DATOS'!F16)</f>
        <v/>
      </c>
      <c r="I13" s="2659"/>
      <c r="J13" s="2659"/>
      <c r="K13" s="2659"/>
      <c r="L13" s="2659"/>
      <c r="M13" s="2659"/>
      <c r="N13" s="2659"/>
      <c r="O13" s="2659"/>
      <c r="P13" s="2659"/>
      <c r="Q13" s="27"/>
      <c r="R13" s="25"/>
    </row>
    <row r="14" spans="3:29" ht="9" customHeight="1">
      <c r="C14" s="702"/>
      <c r="D14" s="702"/>
      <c r="E14" s="702"/>
      <c r="F14" s="702"/>
      <c r="G14" s="702"/>
      <c r="H14" s="702"/>
      <c r="I14" s="702"/>
      <c r="J14" s="702"/>
      <c r="K14" s="702"/>
      <c r="L14" s="702"/>
      <c r="M14" s="702"/>
      <c r="N14" s="702"/>
      <c r="O14" s="702"/>
      <c r="P14" s="702"/>
      <c r="Q14" s="26"/>
      <c r="R14" s="25"/>
    </row>
    <row r="15" spans="3:29" ht="17.25" customHeight="1">
      <c r="C15" s="1278" t="s">
        <v>17</v>
      </c>
      <c r="D15" s="1113"/>
      <c r="E15" s="1113"/>
      <c r="F15" s="1113"/>
      <c r="G15" s="1113"/>
      <c r="H15" s="1113"/>
      <c r="I15" s="1113"/>
      <c r="J15" s="1113"/>
      <c r="K15" s="1113"/>
      <c r="L15" s="1113"/>
      <c r="M15" s="1113"/>
      <c r="N15" s="1113"/>
      <c r="O15" s="1113"/>
      <c r="P15" s="1113"/>
      <c r="Q15" s="1114"/>
      <c r="R15" s="25"/>
    </row>
    <row r="16" spans="3:29" ht="9" customHeight="1">
      <c r="C16" s="702"/>
      <c r="D16" s="702"/>
      <c r="E16" s="702"/>
      <c r="F16" s="702"/>
      <c r="G16" s="702"/>
      <c r="H16" s="702"/>
      <c r="I16" s="702"/>
      <c r="J16" s="702"/>
      <c r="K16" s="702"/>
      <c r="L16" s="702"/>
      <c r="M16" s="702"/>
      <c r="N16" s="702"/>
      <c r="O16" s="702"/>
      <c r="P16" s="702"/>
      <c r="Q16" s="26"/>
      <c r="R16" s="25"/>
    </row>
    <row r="17" spans="3:18" ht="15.75" customHeight="1">
      <c r="C17" s="808" t="s">
        <v>18</v>
      </c>
      <c r="D17" s="2659" t="str">
        <f>IF('1) INTRODUCIR DATOS'!F18="","",'1) INTRODUCIR DATOS'!F18)</f>
        <v>TRAFIC Furgón [TRU]</v>
      </c>
      <c r="E17" s="2659"/>
      <c r="F17" s="2659"/>
      <c r="G17" s="2659"/>
      <c r="H17" s="588" t="s">
        <v>19</v>
      </c>
      <c r="I17" s="2659" t="str">
        <f>IF('1) INTRODUCIR DATOS'!F19="","",'1) INTRODUCIR DATOS'!F19)</f>
        <v>L1H1 blue dci 96 kw (130 cv) -SS [FG E1 111 Y6]</v>
      </c>
      <c r="J17" s="2659"/>
      <c r="K17" s="2659"/>
      <c r="L17" s="2659"/>
      <c r="M17" s="2659"/>
      <c r="N17" s="2659"/>
      <c r="O17" s="2659"/>
      <c r="P17" s="2659"/>
      <c r="Q17" s="29"/>
      <c r="R17" s="25"/>
    </row>
    <row r="18" spans="3:18" ht="9" customHeight="1">
      <c r="C18" s="588"/>
      <c r="D18" s="738"/>
      <c r="E18" s="738"/>
      <c r="F18" s="738"/>
      <c r="G18" s="738"/>
      <c r="H18" s="588"/>
      <c r="I18" s="738"/>
      <c r="J18" s="738"/>
      <c r="K18" s="738"/>
      <c r="L18" s="738"/>
      <c r="M18" s="738"/>
      <c r="N18" s="738"/>
      <c r="O18" s="738"/>
      <c r="P18" s="738"/>
      <c r="Q18" s="29"/>
      <c r="R18" s="25"/>
    </row>
    <row r="19" spans="3:18" ht="15.75" customHeight="1">
      <c r="C19" s="1283"/>
      <c r="D19" s="588" t="s">
        <v>20</v>
      </c>
      <c r="E19" s="2660" t="str">
        <f>IF('1) INTRODUCIR DATOS'!F22="","",'1) INTRODUCIR DATOS'!F22)</f>
        <v>blanco glaciar [369]</v>
      </c>
      <c r="F19" s="2660"/>
      <c r="G19" s="2660"/>
      <c r="H19" s="2660"/>
      <c r="I19" s="1285"/>
      <c r="J19" s="2661" t="s">
        <v>21</v>
      </c>
      <c r="K19" s="2661"/>
      <c r="L19" s="2661"/>
      <c r="M19" s="2661"/>
      <c r="N19" s="2661"/>
      <c r="O19" s="2661"/>
      <c r="P19" s="2661"/>
      <c r="Q19" s="211"/>
      <c r="R19" s="25"/>
    </row>
    <row r="20" spans="3:18" ht="9" customHeight="1" thickBot="1">
      <c r="C20" s="1283"/>
      <c r="D20" s="588"/>
      <c r="E20" s="1283"/>
      <c r="F20" s="1283"/>
      <c r="G20" s="1283"/>
      <c r="H20" s="1284"/>
      <c r="I20" s="1284"/>
      <c r="J20" s="1284"/>
      <c r="K20" s="1284"/>
      <c r="L20" s="1284"/>
      <c r="M20" s="1284"/>
      <c r="N20" s="1284"/>
      <c r="O20" s="1284"/>
      <c r="P20" s="1284"/>
      <c r="Q20" s="211"/>
      <c r="R20" s="25"/>
    </row>
    <row r="21" spans="3:18" ht="24" customHeight="1" thickBot="1">
      <c r="C21" s="1283"/>
      <c r="D21" s="1283" t="s">
        <v>22</v>
      </c>
      <c r="E21" s="2660" t="str">
        <f>IF('1) INTRODUCIR DATOS'!F23="","",'1) INTRODUCIR DATOS'!F23)</f>
        <v/>
      </c>
      <c r="F21" s="2660"/>
      <c r="G21" s="2660"/>
      <c r="H21" s="2660"/>
      <c r="I21" s="588"/>
      <c r="J21" s="588"/>
      <c r="K21" s="2662" t="str">
        <f>IF('1) INTRODUCIR DATOS'!F27="","",'1) INTRODUCIR DATOS'!F27)</f>
        <v/>
      </c>
      <c r="L21" s="2663"/>
      <c r="M21" s="2663"/>
      <c r="N21" s="2663"/>
      <c r="O21" s="2663"/>
      <c r="P21" s="2664"/>
      <c r="Q21" s="27"/>
      <c r="R21" s="25"/>
    </row>
    <row r="22" spans="3:18" ht="9" customHeight="1" thickBot="1">
      <c r="C22" s="1283"/>
      <c r="D22" s="1283"/>
      <c r="E22" s="1283"/>
      <c r="F22" s="1283"/>
      <c r="G22" s="588"/>
      <c r="H22" s="588"/>
      <c r="I22" s="1283"/>
      <c r="J22" s="1283"/>
      <c r="K22" s="1283"/>
      <c r="L22" s="1283"/>
      <c r="M22" s="1283"/>
      <c r="N22" s="1283"/>
      <c r="O22" s="1283"/>
      <c r="P22" s="588"/>
      <c r="Q22" s="27"/>
      <c r="R22" s="25"/>
    </row>
    <row r="23" spans="3:18" ht="24" customHeight="1" thickBot="1">
      <c r="C23" s="1283"/>
      <c r="D23" s="592" t="s">
        <v>23</v>
      </c>
      <c r="E23" s="1377" t="str">
        <f>IF('1) INTRODUCIR DATOS'!F24="","",'1) INTRODUCIR DATOS'!F24)</f>
        <v/>
      </c>
      <c r="F23" s="1279" t="s">
        <v>24</v>
      </c>
      <c r="G23" s="588"/>
      <c r="H23" s="588"/>
      <c r="I23" s="2514" t="s">
        <v>25</v>
      </c>
      <c r="J23" s="2514"/>
      <c r="K23" s="2665" t="str">
        <f>IF('1) INTRODUCIR DATOS'!F28="","",'1) INTRODUCIR DATOS'!F28)</f>
        <v/>
      </c>
      <c r="L23" s="2666"/>
      <c r="M23" s="2666"/>
      <c r="N23" s="2666"/>
      <c r="O23" s="2666"/>
      <c r="P23" s="2667"/>
      <c r="Q23" s="27"/>
      <c r="R23" s="25"/>
    </row>
    <row r="24" spans="3:18" ht="9" customHeight="1" thickBot="1">
      <c r="C24" s="1283"/>
      <c r="D24" s="1283"/>
      <c r="E24" s="1283"/>
      <c r="F24" s="1283"/>
      <c r="G24" s="588"/>
      <c r="H24" s="588"/>
      <c r="I24" s="1283"/>
      <c r="J24" s="1283"/>
      <c r="K24" s="1283"/>
      <c r="L24" s="1283"/>
      <c r="M24" s="1283"/>
      <c r="N24" s="1283"/>
      <c r="O24" s="1283"/>
      <c r="P24" s="588"/>
      <c r="Q24" s="27"/>
      <c r="R24" s="25"/>
    </row>
    <row r="25" spans="3:18" ht="24" customHeight="1" thickBot="1">
      <c r="C25" s="1283"/>
      <c r="D25" s="820"/>
      <c r="E25" s="588"/>
      <c r="F25" s="588"/>
      <c r="G25" s="588"/>
      <c r="H25" s="588"/>
      <c r="I25" s="2514" t="str">
        <f>IF('1) INTRODUCIR DATOS'!D29="","",'1) INTRODUCIR DATOS'!D29)</f>
        <v>IVA%</v>
      </c>
      <c r="J25" s="2514"/>
      <c r="K25" s="2665" t="str">
        <f>IF('1) INTRODUCIR DATOS'!F29="","",'1) INTRODUCIR DATOS'!F29)</f>
        <v/>
      </c>
      <c r="L25" s="2666"/>
      <c r="M25" s="2666"/>
      <c r="N25" s="2666"/>
      <c r="O25" s="2666"/>
      <c r="P25" s="2667"/>
      <c r="Q25" s="29"/>
      <c r="R25" s="25"/>
    </row>
    <row r="26" spans="3:18" ht="9" customHeight="1">
      <c r="C26" s="1283"/>
      <c r="D26" s="820"/>
      <c r="E26" s="588"/>
      <c r="F26" s="1384"/>
      <c r="G26" s="1384"/>
      <c r="H26" s="588"/>
      <c r="I26" s="588"/>
      <c r="J26" s="588"/>
      <c r="K26" s="588"/>
      <c r="L26" s="674"/>
      <c r="M26" s="674"/>
      <c r="N26" s="674"/>
      <c r="O26" s="674"/>
      <c r="P26" s="674"/>
      <c r="Q26" s="741"/>
      <c r="R26" s="25"/>
    </row>
    <row r="27" spans="3:18" ht="24" customHeight="1" thickBot="1">
      <c r="C27" s="808" t="s">
        <v>27</v>
      </c>
      <c r="D27" s="2673" t="str">
        <f>IF('1) INTRODUCIR DATOS'!F30="","",'1) INTRODUCIR DATOS'!F30)</f>
        <v>Pack Visibilidad; nuevo pack clima; guantera cerrada [PCV92 PCL28 BTAGA3]</v>
      </c>
      <c r="E27" s="2674"/>
      <c r="F27" s="2674"/>
      <c r="G27" s="2674"/>
      <c r="H27" s="2674"/>
      <c r="I27" s="2674"/>
      <c r="J27" s="2675"/>
      <c r="K27" s="2679" t="s">
        <v>28</v>
      </c>
      <c r="L27" s="2679"/>
      <c r="M27" s="2679"/>
      <c r="N27" s="2679"/>
      <c r="O27" s="2679"/>
      <c r="P27" s="2679"/>
      <c r="Q27" s="27"/>
      <c r="R27" s="25"/>
    </row>
    <row r="28" spans="3:18" ht="24" customHeight="1" thickBot="1">
      <c r="C28" s="1283"/>
      <c r="D28" s="2676"/>
      <c r="E28" s="2677"/>
      <c r="F28" s="2677"/>
      <c r="G28" s="2677"/>
      <c r="H28" s="2677"/>
      <c r="I28" s="2677"/>
      <c r="J28" s="2678"/>
      <c r="K28" s="771"/>
      <c r="L28" s="2670" t="str">
        <f>IF('1) INTRODUCIR DATOS'!F31="","",'1) INTRODUCIR DATOS'!F31)</f>
        <v/>
      </c>
      <c r="M28" s="2671"/>
      <c r="N28" s="2671"/>
      <c r="O28" s="2671"/>
      <c r="P28" s="2672"/>
      <c r="Q28" s="27"/>
      <c r="R28" s="25"/>
    </row>
    <row r="29" spans="3:18" ht="9" customHeight="1">
      <c r="C29" s="702"/>
      <c r="D29" s="702"/>
      <c r="E29" s="702"/>
      <c r="F29" s="702"/>
      <c r="G29" s="702"/>
      <c r="H29" s="702"/>
      <c r="I29" s="702"/>
      <c r="J29" s="702"/>
      <c r="K29" s="702"/>
      <c r="L29" s="702"/>
      <c r="M29" s="702"/>
      <c r="N29" s="702"/>
      <c r="O29" s="702"/>
      <c r="P29" s="702"/>
      <c r="Q29" s="26"/>
      <c r="R29" s="25"/>
    </row>
    <row r="30" spans="3:18" ht="18" customHeight="1">
      <c r="C30" s="1278" t="s">
        <v>29</v>
      </c>
      <c r="D30" s="1113"/>
      <c r="E30" s="1113"/>
      <c r="F30" s="1113"/>
      <c r="G30" s="1113"/>
      <c r="H30" s="1113"/>
      <c r="I30" s="1113"/>
      <c r="J30" s="1113"/>
      <c r="K30" s="1113"/>
      <c r="L30" s="1113"/>
      <c r="M30" s="1113"/>
      <c r="N30" s="1113"/>
      <c r="O30" s="1113"/>
      <c r="P30" s="1113"/>
      <c r="Q30" s="1114"/>
      <c r="R30" s="25"/>
    </row>
    <row r="31" spans="3:18" ht="9" customHeight="1" thickBot="1">
      <c r="C31" s="702"/>
      <c r="D31" s="702"/>
      <c r="E31" s="702"/>
      <c r="F31" s="702"/>
      <c r="G31" s="702"/>
      <c r="H31" s="702"/>
      <c r="I31" s="702"/>
      <c r="J31" s="702"/>
      <c r="K31" s="702"/>
      <c r="L31" s="702"/>
      <c r="M31" s="702"/>
      <c r="N31" s="702"/>
      <c r="O31" s="702"/>
      <c r="P31" s="702"/>
      <c r="Q31" s="26"/>
      <c r="R31" s="25"/>
    </row>
    <row r="32" spans="3:18" ht="24" customHeight="1" thickBot="1">
      <c r="C32" s="1385" t="s">
        <v>30</v>
      </c>
      <c r="D32" s="760"/>
      <c r="E32" s="2660" t="str">
        <f>IF('1) INTRODUCIR DATOS'!F34="","",'1) INTRODUCIR DATOS'!F34)</f>
        <v/>
      </c>
      <c r="F32" s="2660"/>
      <c r="G32" s="2660"/>
      <c r="H32" s="2660"/>
      <c r="I32" s="2660"/>
      <c r="J32" s="2660"/>
      <c r="K32" s="1285"/>
      <c r="L32" s="2670">
        <f>IF('1) INTRODUCIR DATOS'!F35="","",'1) INTRODUCIR DATOS'!F35)</f>
        <v>5000</v>
      </c>
      <c r="M32" s="2671"/>
      <c r="N32" s="2671"/>
      <c r="O32" s="2671"/>
      <c r="P32" s="2672"/>
      <c r="Q32" s="30"/>
      <c r="R32" s="25"/>
    </row>
    <row r="33" spans="3:18" ht="9" customHeight="1">
      <c r="C33" s="702"/>
      <c r="D33" s="702"/>
      <c r="E33" s="702"/>
      <c r="F33" s="702"/>
      <c r="G33" s="702"/>
      <c r="H33" s="702"/>
      <c r="I33" s="702"/>
      <c r="J33" s="702"/>
      <c r="K33" s="702"/>
      <c r="L33" s="702"/>
      <c r="M33" s="702"/>
      <c r="N33" s="702"/>
      <c r="O33" s="702"/>
      <c r="P33" s="702"/>
      <c r="Q33" s="26"/>
      <c r="R33" s="25"/>
    </row>
    <row r="34" spans="3:18" ht="17.25" customHeight="1">
      <c r="C34" s="1278" t="s">
        <v>31</v>
      </c>
      <c r="D34" s="1113"/>
      <c r="E34" s="1113"/>
      <c r="F34" s="1113"/>
      <c r="G34" s="1113"/>
      <c r="H34" s="1113"/>
      <c r="I34" s="1113"/>
      <c r="J34" s="1113"/>
      <c r="K34" s="1113"/>
      <c r="L34" s="1113"/>
      <c r="M34" s="1113"/>
      <c r="N34" s="1113"/>
      <c r="O34" s="1113"/>
      <c r="P34" s="1113"/>
      <c r="Q34" s="1114"/>
      <c r="R34" s="25"/>
    </row>
    <row r="35" spans="3:18" ht="9" customHeight="1" thickBot="1">
      <c r="C35" s="702"/>
      <c r="D35" s="702"/>
      <c r="E35" s="702"/>
      <c r="F35" s="702"/>
      <c r="G35" s="702"/>
      <c r="H35" s="702"/>
      <c r="I35" s="702"/>
      <c r="J35" s="702"/>
      <c r="K35" s="702"/>
      <c r="L35" s="703"/>
      <c r="M35" s="703"/>
      <c r="N35" s="703"/>
      <c r="O35" s="703"/>
      <c r="P35" s="703"/>
      <c r="Q35" s="26"/>
      <c r="R35" s="25"/>
    </row>
    <row r="36" spans="3:18" ht="24" customHeight="1" thickBot="1">
      <c r="C36" s="1385" t="s">
        <v>32</v>
      </c>
      <c r="D36" s="760"/>
      <c r="E36" s="2660" t="str">
        <f>IF('1) INTRODUCIR DATOS'!F36="","",'1) INTRODUCIR DATOS'!F36)</f>
        <v/>
      </c>
      <c r="F36" s="2660"/>
      <c r="G36" s="2660"/>
      <c r="H36" s="2660"/>
      <c r="I36" s="2660"/>
      <c r="J36" s="2660"/>
      <c r="K36" s="1285"/>
      <c r="L36" s="2670">
        <f>IF('1) INTRODUCIR DATOS'!F37="","",'1) INTRODUCIR DATOS'!F37)</f>
        <v>5000</v>
      </c>
      <c r="M36" s="2671"/>
      <c r="N36" s="2671"/>
      <c r="O36" s="2671"/>
      <c r="P36" s="2672"/>
      <c r="Q36" s="30"/>
      <c r="R36" s="25"/>
    </row>
    <row r="37" spans="3:18" ht="9" customHeight="1">
      <c r="C37" s="674"/>
      <c r="D37" s="674"/>
      <c r="E37" s="674"/>
      <c r="F37" s="674"/>
      <c r="G37" s="674"/>
      <c r="H37" s="674"/>
      <c r="I37" s="674"/>
      <c r="J37" s="674"/>
      <c r="K37" s="674"/>
      <c r="L37" s="674"/>
      <c r="M37" s="674"/>
      <c r="N37" s="674"/>
      <c r="O37" s="674"/>
      <c r="P37" s="674"/>
      <c r="Q37" s="26"/>
      <c r="R37" s="25"/>
    </row>
    <row r="38" spans="3:18" ht="17.25" customHeight="1">
      <c r="C38" s="1278" t="s">
        <v>33</v>
      </c>
      <c r="D38" s="1113"/>
      <c r="E38" s="1113"/>
      <c r="F38" s="1113"/>
      <c r="G38" s="1113"/>
      <c r="H38" s="1113"/>
      <c r="I38" s="1113"/>
      <c r="J38" s="1113"/>
      <c r="K38" s="1113"/>
      <c r="L38" s="1113"/>
      <c r="M38" s="1113"/>
      <c r="N38" s="1113"/>
      <c r="O38" s="1113"/>
      <c r="P38" s="1113"/>
      <c r="Q38" s="1114"/>
      <c r="R38" s="25"/>
    </row>
    <row r="39" spans="3:18" ht="9" customHeight="1" thickBot="1">
      <c r="C39" s="702"/>
      <c r="D39" s="702"/>
      <c r="E39" s="702"/>
      <c r="F39" s="702"/>
      <c r="G39" s="702"/>
      <c r="H39" s="702"/>
      <c r="I39" s="702"/>
      <c r="J39" s="702"/>
      <c r="K39" s="702"/>
      <c r="L39" s="702"/>
      <c r="M39" s="702"/>
      <c r="N39" s="702"/>
      <c r="O39" s="702"/>
      <c r="P39" s="702"/>
      <c r="Q39" s="26"/>
      <c r="R39" s="25"/>
    </row>
    <row r="40" spans="3:18" ht="24" customHeight="1" thickBot="1">
      <c r="C40" s="1385" t="s">
        <v>34</v>
      </c>
      <c r="D40" s="760"/>
      <c r="E40" s="2660" t="str">
        <f>IF('1) INTRODUCIR DATOS'!F38="","",'1) INTRODUCIR DATOS'!F38)</f>
        <v/>
      </c>
      <c r="F40" s="2660"/>
      <c r="G40" s="2660"/>
      <c r="H40" s="2660"/>
      <c r="I40" s="2660"/>
      <c r="J40" s="2660"/>
      <c r="K40" s="1285"/>
      <c r="L40" s="2670">
        <f>IF('1) INTRODUCIR DATOS'!F39="","",'1) INTRODUCIR DATOS'!F39)</f>
        <v>5000</v>
      </c>
      <c r="M40" s="2671"/>
      <c r="N40" s="2671"/>
      <c r="O40" s="2671"/>
      <c r="P40" s="2672"/>
      <c r="Q40" s="30"/>
      <c r="R40" s="25"/>
    </row>
    <row r="41" spans="3:18" ht="9" customHeight="1">
      <c r="C41" s="702"/>
      <c r="D41" s="702"/>
      <c r="E41" s="702"/>
      <c r="F41" s="702"/>
      <c r="G41" s="702"/>
      <c r="H41" s="702"/>
      <c r="I41" s="702"/>
      <c r="J41" s="702"/>
      <c r="K41" s="702"/>
      <c r="L41" s="702"/>
      <c r="M41" s="702"/>
      <c r="N41" s="702"/>
      <c r="O41" s="702"/>
      <c r="P41" s="702"/>
      <c r="Q41" s="26"/>
      <c r="R41" s="25"/>
    </row>
    <row r="42" spans="3:18" ht="18" customHeight="1">
      <c r="C42" s="1278" t="s">
        <v>35</v>
      </c>
      <c r="D42" s="1113"/>
      <c r="E42" s="1113"/>
      <c r="F42" s="1113"/>
      <c r="G42" s="1113"/>
      <c r="H42" s="1113"/>
      <c r="I42" s="1113"/>
      <c r="J42" s="1113"/>
      <c r="K42" s="1113"/>
      <c r="L42" s="1113"/>
      <c r="M42" s="1113"/>
      <c r="N42" s="1113"/>
      <c r="O42" s="1113"/>
      <c r="P42" s="1113"/>
      <c r="Q42" s="1114"/>
      <c r="R42" s="25"/>
    </row>
    <row r="43" spans="3:18" ht="9" customHeight="1">
      <c r="C43" s="702"/>
      <c r="D43" s="702"/>
      <c r="E43" s="702"/>
      <c r="F43" s="702"/>
      <c r="G43" s="702"/>
      <c r="H43" s="702"/>
      <c r="I43" s="702"/>
      <c r="J43" s="702"/>
      <c r="K43" s="702"/>
      <c r="L43" s="702"/>
      <c r="M43" s="702"/>
      <c r="N43" s="702"/>
      <c r="O43" s="702"/>
      <c r="P43" s="702"/>
      <c r="Q43" s="26"/>
      <c r="R43" s="25"/>
    </row>
    <row r="44" spans="3:18" ht="15.75" customHeight="1">
      <c r="C44" s="1386" t="s">
        <v>36</v>
      </c>
      <c r="D44" s="2659" t="str">
        <f>IF('1) INTRODUCIR DATOS'!F48="","",'1) INTRODUCIR DATOS'!F48)</f>
        <v>Renault</v>
      </c>
      <c r="E44" s="2659"/>
      <c r="F44" s="1288" t="s">
        <v>37</v>
      </c>
      <c r="G44" s="2659" t="str">
        <f>IF('1) INTRODUCIR DATOS'!F49="","",'1) INTRODUCIR DATOS'!F49)</f>
        <v>Clio</v>
      </c>
      <c r="H44" s="2659"/>
      <c r="I44" s="2659"/>
      <c r="J44" s="2659"/>
      <c r="K44" s="1283" t="s">
        <v>38</v>
      </c>
      <c r="L44" s="2659" t="str">
        <f>IF('1) INTRODUCIR DATOS'!F50="","",'1) INTRODUCIR DATOS'!F50)</f>
        <v>xxxxxx</v>
      </c>
      <c r="M44" s="2659"/>
      <c r="N44" s="2659"/>
      <c r="O44" s="2659"/>
      <c r="P44" s="2659"/>
      <c r="Q44" s="27"/>
      <c r="R44" s="25"/>
    </row>
    <row r="45" spans="3:18" ht="9" customHeight="1">
      <c r="C45" s="1386"/>
      <c r="D45" s="1289"/>
      <c r="E45" s="1289"/>
      <c r="F45" s="1288"/>
      <c r="G45" s="1289"/>
      <c r="H45" s="1289"/>
      <c r="I45" s="1289"/>
      <c r="J45" s="1289"/>
      <c r="K45" s="1283"/>
      <c r="L45" s="1288"/>
      <c r="M45" s="1288"/>
      <c r="N45" s="1288"/>
      <c r="O45" s="1288"/>
      <c r="P45" s="1288"/>
      <c r="Q45" s="27"/>
      <c r="R45" s="25"/>
    </row>
    <row r="46" spans="3:18" ht="15.75" customHeight="1">
      <c r="C46" s="1299" t="s">
        <v>19</v>
      </c>
      <c r="D46" s="2659" t="str">
        <f>IF('1) INTRODUCIR DATOS'!F51="","",'1) INTRODUCIR DATOS'!F51)</f>
        <v>xxxxxx</v>
      </c>
      <c r="E46" s="2659"/>
      <c r="F46" s="2659"/>
      <c r="G46" s="589" t="s">
        <v>39</v>
      </c>
      <c r="H46" s="2659">
        <f>IF('1) INTRODUCIR DATOS'!F52="","",'1) INTRODUCIR DATOS'!F52)</f>
        <v>120</v>
      </c>
      <c r="I46" s="2659"/>
      <c r="J46" s="2485" t="s">
        <v>40</v>
      </c>
      <c r="K46" s="2485"/>
      <c r="L46" s="2682">
        <f>IF('1) INTRODUCIR DATOS'!F53="","",'1) INTRODUCIR DATOS'!F53)</f>
        <v>43658</v>
      </c>
      <c r="M46" s="2682"/>
      <c r="N46" s="2682"/>
      <c r="O46" s="2682"/>
      <c r="P46" s="2682"/>
      <c r="Q46" s="730"/>
      <c r="R46" s="25"/>
    </row>
    <row r="47" spans="3:18" ht="9" customHeight="1">
      <c r="C47" s="1386"/>
      <c r="D47" s="795"/>
      <c r="E47" s="795"/>
      <c r="F47" s="795"/>
      <c r="G47" s="589"/>
      <c r="H47" s="1290"/>
      <c r="I47" s="1290"/>
      <c r="J47" s="1291"/>
      <c r="K47" s="1291"/>
      <c r="L47" s="1290"/>
      <c r="M47" s="1290"/>
      <c r="N47" s="1290"/>
      <c r="O47" s="1290"/>
      <c r="P47" s="1290"/>
      <c r="Q47" s="730"/>
      <c r="R47" s="25"/>
    </row>
    <row r="48" spans="3:18" ht="15.75" customHeight="1">
      <c r="C48" s="1387" t="s">
        <v>41</v>
      </c>
      <c r="D48" s="2659" t="str">
        <f>IF('1) INTRODUCIR DATOS'!F54="","",'1) INTRODUCIR DATOS'!F54)</f>
        <v>vf1xxxxxxxxx</v>
      </c>
      <c r="E48" s="2659"/>
      <c r="F48" s="2659"/>
      <c r="G48" s="589"/>
      <c r="H48" s="589"/>
      <c r="I48" s="589"/>
      <c r="J48" s="589"/>
      <c r="K48" s="589"/>
      <c r="L48" s="589"/>
      <c r="M48" s="589"/>
      <c r="N48" s="589"/>
      <c r="O48" s="589"/>
      <c r="P48" s="589"/>
      <c r="Q48" s="730"/>
      <c r="R48" s="25"/>
    </row>
    <row r="49" spans="3:21" ht="15.75" customHeight="1">
      <c r="C49" s="1283"/>
      <c r="D49" s="1283"/>
      <c r="E49" s="1283"/>
      <c r="F49" s="1283"/>
      <c r="G49" s="1283"/>
      <c r="H49" s="1283"/>
      <c r="I49" s="1283"/>
      <c r="J49" s="1283"/>
      <c r="K49" s="588"/>
      <c r="L49" s="2680" t="s">
        <v>42</v>
      </c>
      <c r="M49" s="2680"/>
      <c r="N49" s="2680"/>
      <c r="O49" s="2680"/>
      <c r="P49" s="2680"/>
      <c r="Q49" s="27"/>
      <c r="R49" s="25"/>
    </row>
    <row r="50" spans="3:21" ht="9" customHeight="1" thickBot="1">
      <c r="C50" s="2681" t="s">
        <v>43</v>
      </c>
      <c r="D50" s="2681"/>
      <c r="E50" s="2681"/>
      <c r="F50" s="2681"/>
      <c r="G50" s="2681"/>
      <c r="H50" s="2681"/>
      <c r="I50" s="2681"/>
      <c r="J50" s="2681"/>
      <c r="K50" s="2681"/>
      <c r="L50" s="674"/>
      <c r="M50" s="674"/>
      <c r="N50" s="674"/>
      <c r="O50" s="674"/>
      <c r="P50" s="674"/>
      <c r="Q50" s="27"/>
      <c r="R50" s="25"/>
    </row>
    <row r="51" spans="3:21" ht="24" customHeight="1" thickBot="1">
      <c r="C51" s="2681"/>
      <c r="D51" s="2681"/>
      <c r="E51" s="2681"/>
      <c r="F51" s="2681"/>
      <c r="G51" s="2681"/>
      <c r="H51" s="2681"/>
      <c r="I51" s="2681"/>
      <c r="J51" s="2681"/>
      <c r="K51" s="2681"/>
      <c r="L51" s="2670">
        <f>IF('1) INTRODUCIR DATOS'!F56="","",'1) INTRODUCIR DATOS'!F56)</f>
        <v>1000</v>
      </c>
      <c r="M51" s="2671"/>
      <c r="N51" s="2671"/>
      <c r="O51" s="2671"/>
      <c r="P51" s="2672"/>
      <c r="Q51" s="210"/>
      <c r="R51" s="25"/>
    </row>
    <row r="52" spans="3:21" ht="25.5" customHeight="1">
      <c r="C52" s="1388" t="s">
        <v>44</v>
      </c>
      <c r="D52" s="588"/>
      <c r="E52" s="820"/>
      <c r="F52" s="820"/>
      <c r="G52" s="588"/>
      <c r="H52" s="2682">
        <v>202</v>
      </c>
      <c r="I52" s="2682"/>
      <c r="J52" s="588"/>
      <c r="K52" s="588"/>
      <c r="L52" s="588"/>
      <c r="M52" s="588"/>
      <c r="N52" s="588"/>
      <c r="O52" s="588"/>
      <c r="P52" s="588"/>
      <c r="Q52" s="731"/>
      <c r="R52" s="25"/>
    </row>
    <row r="53" spans="3:21" ht="9" customHeight="1">
      <c r="C53" s="702"/>
      <c r="D53" s="702"/>
      <c r="E53" s="702"/>
      <c r="F53" s="702"/>
      <c r="G53" s="702"/>
      <c r="H53" s="702"/>
      <c r="I53" s="702"/>
      <c r="J53" s="702"/>
      <c r="K53" s="702"/>
      <c r="L53" s="702"/>
      <c r="M53" s="702"/>
      <c r="N53" s="702"/>
      <c r="O53" s="702"/>
      <c r="P53" s="702"/>
      <c r="Q53" s="26"/>
      <c r="R53" s="25"/>
    </row>
    <row r="54" spans="3:21" ht="17.25" customHeight="1">
      <c r="C54" s="1278" t="s">
        <v>45</v>
      </c>
      <c r="D54" s="1113"/>
      <c r="E54" s="1113"/>
      <c r="F54" s="1113"/>
      <c r="G54" s="1113"/>
      <c r="H54" s="1113"/>
      <c r="I54" s="1113"/>
      <c r="J54" s="1113"/>
      <c r="K54" s="1113"/>
      <c r="L54" s="1113"/>
      <c r="M54" s="1113"/>
      <c r="N54" s="1113"/>
      <c r="O54" s="1113"/>
      <c r="P54" s="1113"/>
      <c r="Q54" s="1114"/>
      <c r="R54" s="25"/>
    </row>
    <row r="55" spans="3:21" ht="9" customHeight="1" thickBot="1">
      <c r="C55" s="702"/>
      <c r="D55" s="702"/>
      <c r="E55" s="702"/>
      <c r="F55" s="702"/>
      <c r="G55" s="702"/>
      <c r="H55" s="702"/>
      <c r="I55" s="702"/>
      <c r="J55" s="702"/>
      <c r="K55" s="702"/>
      <c r="L55" s="702"/>
      <c r="M55" s="702"/>
      <c r="N55" s="702"/>
      <c r="O55" s="702"/>
      <c r="P55" s="702"/>
      <c r="Q55" s="26"/>
      <c r="R55" s="25"/>
    </row>
    <row r="56" spans="3:21" ht="24" customHeight="1" thickBot="1">
      <c r="C56" s="2683" t="s">
        <v>46</v>
      </c>
      <c r="D56" s="2683"/>
      <c r="E56" s="2683"/>
      <c r="F56" s="2683"/>
      <c r="G56" s="2683"/>
      <c r="H56" s="2683"/>
      <c r="I56" s="2683"/>
      <c r="J56" s="1285"/>
      <c r="K56" s="1285"/>
      <c r="L56" s="2670">
        <f>IF('1) INTRODUCIR DATOS'!F41="","",'1) INTRODUCIR DATOS'!F41)</f>
        <v>5000</v>
      </c>
      <c r="M56" s="2671"/>
      <c r="N56" s="2671"/>
      <c r="O56" s="2671"/>
      <c r="P56" s="2672"/>
      <c r="Q56" s="210"/>
      <c r="R56" s="25"/>
    </row>
    <row r="57" spans="3:21" ht="9" customHeight="1" thickBot="1">
      <c r="C57" s="1389"/>
      <c r="D57" s="1389"/>
      <c r="E57" s="1389"/>
      <c r="F57" s="1389"/>
      <c r="G57" s="1389"/>
      <c r="H57" s="1389"/>
      <c r="I57" s="1389"/>
      <c r="J57" s="1285"/>
      <c r="K57" s="1285"/>
      <c r="L57" s="1108"/>
      <c r="M57" s="1108"/>
      <c r="N57" s="1108"/>
      <c r="O57" s="1108"/>
      <c r="P57" s="1108"/>
      <c r="Q57" s="210"/>
      <c r="R57" s="25"/>
    </row>
    <row r="58" spans="3:21" ht="24" customHeight="1" thickBot="1">
      <c r="C58" s="2683" t="s">
        <v>47</v>
      </c>
      <c r="D58" s="2683"/>
      <c r="E58" s="2683"/>
      <c r="F58" s="2683"/>
      <c r="G58" s="2683"/>
      <c r="H58" s="2683"/>
      <c r="I58" s="2683"/>
      <c r="J58" s="1285"/>
      <c r="K58" s="1285"/>
      <c r="L58" s="2670">
        <f>IF('1) INTRODUCIR DATOS'!F42="","",'1) INTRODUCIR DATOS'!F42)</f>
        <v>10000</v>
      </c>
      <c r="M58" s="2671"/>
      <c r="N58" s="2671"/>
      <c r="O58" s="2671"/>
      <c r="P58" s="2672"/>
      <c r="Q58" s="210"/>
      <c r="R58" s="25"/>
    </row>
    <row r="59" spans="3:21" ht="9" customHeight="1" thickBot="1">
      <c r="C59" s="1390"/>
      <c r="D59" s="1390"/>
      <c r="E59" s="1390"/>
      <c r="F59" s="1390"/>
      <c r="G59" s="1390"/>
      <c r="H59" s="1285"/>
      <c r="I59" s="1285"/>
      <c r="J59" s="1285"/>
      <c r="K59" s="1285"/>
      <c r="L59" s="1108"/>
      <c r="M59" s="1108"/>
      <c r="N59" s="1108"/>
      <c r="O59" s="1108"/>
      <c r="P59" s="1108"/>
      <c r="Q59" s="30"/>
      <c r="R59" s="25"/>
    </row>
    <row r="60" spans="3:21" ht="24" customHeight="1" thickBot="1">
      <c r="C60" s="1391" t="s">
        <v>48</v>
      </c>
      <c r="D60" s="1285"/>
      <c r="E60" s="1285"/>
      <c r="F60" s="2670">
        <f>IF('1) INTRODUCIR DATOS'!F43="","",'1) INTRODUCIR DATOS'!F43)</f>
        <v>0</v>
      </c>
      <c r="G60" s="2672"/>
      <c r="H60" s="588"/>
      <c r="I60" s="2686" t="s">
        <v>49</v>
      </c>
      <c r="J60" s="2686"/>
      <c r="K60" s="2686"/>
      <c r="L60" s="2670">
        <f>IF('1) INTRODUCIR DATOS'!F45="","",'1) INTRODUCIR DATOS'!F45)</f>
        <v>1000</v>
      </c>
      <c r="M60" s="2671"/>
      <c r="N60" s="2671"/>
      <c r="O60" s="2671"/>
      <c r="P60" s="2672"/>
      <c r="Q60" s="210"/>
      <c r="R60" s="25"/>
      <c r="U60" s="31"/>
    </row>
    <row r="61" spans="3:21" ht="9" customHeight="1" thickBot="1">
      <c r="C61" s="1390"/>
      <c r="D61" s="1390"/>
      <c r="E61" s="1390"/>
      <c r="F61" s="1390"/>
      <c r="G61" s="1390"/>
      <c r="H61" s="588"/>
      <c r="I61" s="1285"/>
      <c r="J61" s="1285"/>
      <c r="K61" s="1285"/>
      <c r="L61" s="1108"/>
      <c r="M61" s="1108"/>
      <c r="N61" s="1108"/>
      <c r="O61" s="1108"/>
      <c r="P61" s="1108"/>
      <c r="Q61" s="210"/>
      <c r="R61" s="25"/>
    </row>
    <row r="62" spans="3:21" ht="24" customHeight="1" thickBot="1">
      <c r="C62" s="2683" t="s">
        <v>50</v>
      </c>
      <c r="D62" s="2683"/>
      <c r="E62" s="2683"/>
      <c r="F62" s="2683"/>
      <c r="G62" s="2683"/>
      <c r="H62" s="2683"/>
      <c r="I62" s="2683"/>
      <c r="J62" s="1285"/>
      <c r="K62" s="1285"/>
      <c r="L62" s="2670">
        <f>IF('1) INTRODUCIR DATOS'!F46="","",'1) INTRODUCIR DATOS'!F46)</f>
        <v>4000</v>
      </c>
      <c r="M62" s="2671"/>
      <c r="N62" s="2671"/>
      <c r="O62" s="2671"/>
      <c r="P62" s="2672"/>
      <c r="Q62" s="210"/>
      <c r="R62" s="25"/>
    </row>
    <row r="63" spans="3:21" ht="9" customHeight="1">
      <c r="C63" s="1165"/>
      <c r="D63" s="1165"/>
      <c r="E63" s="1165"/>
      <c r="F63" s="1165"/>
      <c r="G63" s="1165"/>
      <c r="H63" s="1166"/>
      <c r="I63" s="1167"/>
      <c r="J63" s="1167"/>
      <c r="K63" s="1167"/>
      <c r="L63" s="1168"/>
      <c r="M63" s="1168"/>
      <c r="N63" s="1168"/>
      <c r="O63" s="1168"/>
      <c r="P63" s="1168"/>
      <c r="Q63" s="1169"/>
      <c r="R63" s="25"/>
    </row>
    <row r="64" spans="3:21" ht="9" customHeight="1">
      <c r="C64" s="1392"/>
      <c r="D64" s="1392"/>
      <c r="E64" s="1392"/>
      <c r="F64" s="1392"/>
      <c r="G64" s="1392"/>
      <c r="H64" s="588"/>
      <c r="I64" s="1285"/>
      <c r="J64" s="1285"/>
      <c r="K64" s="1285"/>
      <c r="L64" s="729"/>
      <c r="M64" s="729"/>
      <c r="N64" s="729"/>
      <c r="O64" s="729"/>
      <c r="P64" s="729"/>
      <c r="Q64" s="210"/>
      <c r="R64" s="25"/>
    </row>
    <row r="65" spans="3:29" ht="17.25" customHeight="1">
      <c r="C65" s="1297"/>
      <c r="D65" s="2660"/>
      <c r="E65" s="2660"/>
      <c r="F65" s="2660"/>
      <c r="G65" s="2660"/>
      <c r="H65" s="2660"/>
      <c r="I65" s="2660"/>
      <c r="J65" s="2684" t="s">
        <v>51</v>
      </c>
      <c r="K65" s="2684"/>
      <c r="L65" s="2685" t="str">
        <f>IF('1) INTRODUCIR DATOS'!F5="","",'1) INTRODUCIR DATOS'!F5)</f>
        <v/>
      </c>
      <c r="M65" s="2685"/>
      <c r="N65" s="2685"/>
      <c r="O65" s="2685"/>
      <c r="P65" s="2685"/>
      <c r="Q65" s="210"/>
      <c r="R65" s="25"/>
    </row>
    <row r="66" spans="3:29" ht="9.6" customHeight="1">
      <c r="C66" s="730"/>
      <c r="M66" s="27"/>
      <c r="N66" s="27"/>
      <c r="O66" s="27"/>
      <c r="P66" s="27"/>
      <c r="Q66" s="214"/>
      <c r="R66" s="25"/>
    </row>
    <row r="67" spans="3:29" ht="13.5" customHeight="1">
      <c r="C67" s="2433" t="s">
        <v>987</v>
      </c>
      <c r="D67" s="2433"/>
      <c r="E67" s="2433"/>
      <c r="F67" s="2433"/>
      <c r="G67" s="2433"/>
      <c r="H67" s="2433"/>
      <c r="I67" s="2433"/>
      <c r="J67" s="2433"/>
      <c r="K67" s="2433"/>
      <c r="L67" s="2433"/>
      <c r="M67" s="2433"/>
      <c r="N67" s="2433"/>
      <c r="O67" s="2433"/>
      <c r="P67" s="2433"/>
      <c r="Q67" s="2433"/>
      <c r="R67" s="25"/>
    </row>
    <row r="68" spans="3:29" ht="148.15" customHeight="1">
      <c r="C68" s="2433"/>
      <c r="D68" s="2433"/>
      <c r="E68" s="2433"/>
      <c r="F68" s="2433"/>
      <c r="G68" s="2433"/>
      <c r="H68" s="2433"/>
      <c r="I68" s="2433"/>
      <c r="J68" s="2433"/>
      <c r="K68" s="2433"/>
      <c r="L68" s="2433"/>
      <c r="M68" s="2433"/>
      <c r="N68" s="2433"/>
      <c r="O68" s="2433"/>
      <c r="P68" s="2433"/>
      <c r="Q68" s="2433"/>
      <c r="R68" s="25"/>
    </row>
    <row r="69" spans="3:29" ht="16.149999999999999" customHeight="1">
      <c r="C69" s="1274"/>
      <c r="D69" s="1274"/>
      <c r="E69" s="1274"/>
      <c r="F69" s="1274"/>
      <c r="G69" s="1274"/>
      <c r="H69" s="1275"/>
      <c r="I69" s="1276"/>
      <c r="J69" s="1276"/>
      <c r="K69" s="2687" t="s">
        <v>739</v>
      </c>
      <c r="L69" s="2687"/>
      <c r="M69" s="2687"/>
      <c r="N69" s="2687"/>
      <c r="O69" s="2687"/>
      <c r="P69" s="2687"/>
      <c r="Q69" s="2687"/>
      <c r="R69" s="25"/>
    </row>
    <row r="70" spans="3:29" ht="15" customHeight="1">
      <c r="C70" s="32"/>
      <c r="D70" s="32"/>
      <c r="E70" s="32"/>
      <c r="F70" s="32"/>
      <c r="G70" s="32"/>
      <c r="H70" s="32"/>
      <c r="I70" s="32"/>
      <c r="J70" s="32"/>
      <c r="K70" s="32"/>
      <c r="L70" s="32"/>
      <c r="M70" s="32"/>
      <c r="N70" s="32"/>
      <c r="O70" s="32"/>
      <c r="P70" s="32"/>
      <c r="Q70" s="32"/>
      <c r="R70" s="25"/>
    </row>
    <row r="71" spans="3:29" ht="22.9" customHeight="1">
      <c r="C71" s="2669" t="str">
        <f>C3</f>
        <v>INFORMACIÓN DE VEHÍCULO NUEVO</v>
      </c>
      <c r="D71" s="2669"/>
      <c r="E71" s="2669"/>
      <c r="F71" s="2669"/>
      <c r="G71" s="2669"/>
      <c r="H71" s="2669"/>
      <c r="I71" s="2669"/>
      <c r="J71" s="2669"/>
      <c r="K71" s="2669"/>
      <c r="L71" s="2669"/>
      <c r="M71" s="2669"/>
      <c r="N71" s="2669"/>
      <c r="O71" s="2669"/>
      <c r="P71" s="2669"/>
      <c r="Q71" s="2669"/>
      <c r="R71" s="25"/>
      <c r="S71" s="5"/>
      <c r="AC71" s="2" t="s">
        <v>7</v>
      </c>
    </row>
    <row r="72" spans="3:29" ht="31.15" customHeight="1">
      <c r="C72" s="2669"/>
      <c r="D72" s="2669"/>
      <c r="E72" s="2669"/>
      <c r="F72" s="2669"/>
      <c r="G72" s="2669"/>
      <c r="H72" s="2669"/>
      <c r="I72" s="2669"/>
      <c r="J72" s="2669"/>
      <c r="K72" s="2669"/>
      <c r="L72" s="2669"/>
      <c r="M72" s="2669"/>
      <c r="N72" s="2669"/>
      <c r="O72" s="2669"/>
      <c r="P72" s="2669"/>
      <c r="Q72" s="2669"/>
      <c r="R72" s="25"/>
      <c r="S72" s="6"/>
    </row>
    <row r="73" spans="3:29" ht="35.25" customHeight="1">
      <c r="C73" s="2669"/>
      <c r="D73" s="2669"/>
      <c r="E73" s="2669"/>
      <c r="F73" s="2669"/>
      <c r="G73" s="2669"/>
      <c r="H73" s="2669"/>
      <c r="I73" s="2669"/>
      <c r="J73" s="2669"/>
      <c r="K73" s="2669"/>
      <c r="L73" s="2669"/>
      <c r="M73" s="2669"/>
      <c r="N73" s="2669"/>
      <c r="O73" s="2669"/>
      <c r="P73" s="2669"/>
      <c r="Q73" s="2669"/>
      <c r="R73" s="25"/>
      <c r="S73" s="1711"/>
      <c r="T73" s="1711"/>
      <c r="U73" s="1711"/>
      <c r="V73" s="1711"/>
    </row>
    <row r="74" spans="3:29" ht="17.25" customHeight="1">
      <c r="C74" s="1112" t="s">
        <v>8</v>
      </c>
      <c r="D74" s="1115"/>
      <c r="E74" s="1115"/>
      <c r="F74" s="1115"/>
      <c r="G74" s="1115"/>
      <c r="H74" s="1115"/>
      <c r="I74" s="1116"/>
      <c r="J74" s="1115"/>
      <c r="K74" s="1115"/>
      <c r="L74" s="1115"/>
      <c r="M74" s="1115"/>
      <c r="N74" s="1115"/>
      <c r="O74" s="1115"/>
      <c r="P74" s="1115"/>
      <c r="Q74" s="1115"/>
      <c r="R74" s="25"/>
      <c r="S74" s="1711"/>
      <c r="T74" s="1711"/>
      <c r="U74" s="1711"/>
      <c r="V74" s="1711"/>
    </row>
    <row r="75" spans="3:29" ht="9" customHeight="1">
      <c r="C75" s="702"/>
      <c r="D75" s="702"/>
      <c r="E75" s="702"/>
      <c r="F75" s="702"/>
      <c r="G75" s="702"/>
      <c r="H75" s="702"/>
      <c r="I75" s="702"/>
      <c r="J75" s="702"/>
      <c r="K75" s="702"/>
      <c r="L75" s="702"/>
      <c r="M75" s="702"/>
      <c r="N75" s="702"/>
      <c r="O75" s="702"/>
      <c r="P75" s="702"/>
      <c r="Q75" s="702"/>
      <c r="R75" s="25"/>
      <c r="S75" s="1711"/>
      <c r="T75" s="1711"/>
      <c r="U75" s="1711"/>
      <c r="V75" s="1711"/>
    </row>
    <row r="76" spans="3:29" ht="15.75" customHeight="1">
      <c r="C76" s="2658" t="s">
        <v>9</v>
      </c>
      <c r="D76" s="2658"/>
      <c r="E76" s="2658"/>
      <c r="F76" s="2658"/>
      <c r="G76" s="2688" t="str">
        <f>IF(G7="","",G7)</f>
        <v>RENE ANTONIO PEREZ GARCIA</v>
      </c>
      <c r="H76" s="2688"/>
      <c r="I76" s="2688"/>
      <c r="J76" s="2688"/>
      <c r="K76" s="2688"/>
      <c r="L76" s="2688"/>
      <c r="M76" s="2688"/>
      <c r="N76" s="2688"/>
      <c r="O76" s="2688"/>
      <c r="P76" s="2688"/>
      <c r="Q76" s="701"/>
      <c r="R76" s="25"/>
      <c r="S76" s="1711"/>
      <c r="T76" s="1711"/>
      <c r="U76" s="1711"/>
      <c r="V76" s="1711"/>
    </row>
    <row r="77" spans="3:29" ht="9" customHeight="1">
      <c r="C77" s="820"/>
      <c r="D77" s="588"/>
      <c r="E77" s="820"/>
      <c r="F77" s="1279"/>
      <c r="G77" s="1280"/>
      <c r="H77" s="1280"/>
      <c r="I77" s="1280"/>
      <c r="J77" s="1280"/>
      <c r="K77" s="1280"/>
      <c r="L77" s="1280"/>
      <c r="M77" s="1280"/>
      <c r="N77" s="1280"/>
      <c r="O77" s="1280"/>
      <c r="P77" s="1280"/>
      <c r="Q77" s="701"/>
      <c r="R77" s="25"/>
      <c r="S77" s="33"/>
      <c r="T77" s="33"/>
      <c r="U77" s="33"/>
      <c r="V77" s="33"/>
    </row>
    <row r="78" spans="3:29" ht="15.75" customHeight="1">
      <c r="C78" s="808" t="s">
        <v>10</v>
      </c>
      <c r="D78" s="2688" t="str">
        <f>IF(D9="","",D9)</f>
        <v>CRTA. NACIONAL II 19</v>
      </c>
      <c r="E78" s="2688"/>
      <c r="F78" s="2688"/>
      <c r="G78" s="2688"/>
      <c r="H78" s="2688"/>
      <c r="I78" s="2688"/>
      <c r="J78" s="1280" t="s">
        <v>11</v>
      </c>
      <c r="K78" s="1378" t="str">
        <f>IF(K9="","",K9)</f>
        <v/>
      </c>
      <c r="L78" s="1279" t="s">
        <v>12</v>
      </c>
      <c r="M78" s="2688" t="str">
        <f>IF(M9="","",M9)</f>
        <v/>
      </c>
      <c r="N78" s="2688"/>
      <c r="O78" s="2688"/>
      <c r="P78" s="2688"/>
      <c r="Q78" s="700"/>
      <c r="R78" s="25"/>
    </row>
    <row r="79" spans="3:29" ht="9" customHeight="1">
      <c r="C79" s="820"/>
      <c r="D79" s="738"/>
      <c r="E79" s="738"/>
      <c r="F79" s="738"/>
      <c r="G79" s="738"/>
      <c r="H79" s="738"/>
      <c r="I79" s="738"/>
      <c r="J79" s="1279"/>
      <c r="K79" s="1279"/>
      <c r="L79" s="1279"/>
      <c r="M79" s="738"/>
      <c r="N79" s="738"/>
      <c r="O79" s="738"/>
      <c r="P79" s="738"/>
      <c r="Q79" s="700"/>
      <c r="R79" s="25"/>
    </row>
    <row r="80" spans="3:29" ht="15.75" customHeight="1">
      <c r="C80" s="808" t="s">
        <v>13</v>
      </c>
      <c r="D80" s="2688" t="str">
        <f>IF(D11="","",D11)</f>
        <v/>
      </c>
      <c r="E80" s="2688"/>
      <c r="F80" s="2688"/>
      <c r="G80" s="2688"/>
      <c r="H80" s="2688"/>
      <c r="I80" s="2688"/>
      <c r="J80" s="770" t="s">
        <v>14</v>
      </c>
      <c r="K80" s="2688" t="str">
        <f>IF(K11="","",K11)</f>
        <v/>
      </c>
      <c r="L80" s="2688"/>
      <c r="M80" s="2688"/>
      <c r="N80" s="2688"/>
      <c r="O80" s="2688"/>
      <c r="P80" s="2688"/>
      <c r="Q80" s="700"/>
      <c r="R80" s="25"/>
    </row>
    <row r="81" spans="3:19" ht="9" customHeight="1">
      <c r="C81" s="820"/>
      <c r="D81" s="738"/>
      <c r="E81" s="738"/>
      <c r="F81" s="738"/>
      <c r="G81" s="738"/>
      <c r="H81" s="738"/>
      <c r="I81" s="738"/>
      <c r="J81" s="820"/>
      <c r="K81" s="1280"/>
      <c r="L81" s="1280"/>
      <c r="M81" s="1280"/>
      <c r="N81" s="1280"/>
      <c r="O81" s="1280"/>
      <c r="P81" s="1280"/>
      <c r="Q81" s="700"/>
      <c r="R81" s="25"/>
      <c r="S81" s="13"/>
    </row>
    <row r="82" spans="3:19" ht="15.75" customHeight="1">
      <c r="C82" s="1383" t="s">
        <v>15</v>
      </c>
      <c r="D82" s="2688">
        <f>IF(D13="","",D13)</f>
        <v>610144404</v>
      </c>
      <c r="E82" s="2688"/>
      <c r="F82" s="2688"/>
      <c r="G82" s="770" t="s">
        <v>16</v>
      </c>
      <c r="H82" s="2689" t="str">
        <f>IF(H13="","",H13)</f>
        <v/>
      </c>
      <c r="I82" s="2688"/>
      <c r="J82" s="2688"/>
      <c r="K82" s="2688"/>
      <c r="L82" s="2688"/>
      <c r="M82" s="2688"/>
      <c r="N82" s="2688"/>
      <c r="O82" s="2688"/>
      <c r="P82" s="2688"/>
      <c r="Q82" s="700"/>
      <c r="R82" s="25"/>
    </row>
    <row r="83" spans="3:19" ht="9" customHeight="1">
      <c r="C83" s="702"/>
      <c r="D83" s="702"/>
      <c r="E83" s="702"/>
      <c r="F83" s="702"/>
      <c r="G83" s="702"/>
      <c r="H83" s="702"/>
      <c r="I83" s="702"/>
      <c r="J83" s="702"/>
      <c r="K83" s="702"/>
      <c r="L83" s="702"/>
      <c r="M83" s="702"/>
      <c r="N83" s="702"/>
      <c r="O83" s="702"/>
      <c r="P83" s="702"/>
      <c r="Q83" s="702"/>
      <c r="R83" s="25"/>
    </row>
    <row r="84" spans="3:19" ht="17.25" customHeight="1">
      <c r="C84" s="1112" t="s">
        <v>17</v>
      </c>
      <c r="D84" s="1113"/>
      <c r="E84" s="1113"/>
      <c r="F84" s="1113"/>
      <c r="G84" s="1113"/>
      <c r="H84" s="1113"/>
      <c r="I84" s="1113"/>
      <c r="J84" s="1113"/>
      <c r="K84" s="1113"/>
      <c r="L84" s="1113"/>
      <c r="M84" s="1113"/>
      <c r="N84" s="1113"/>
      <c r="O84" s="1113"/>
      <c r="P84" s="1113"/>
      <c r="Q84" s="1113"/>
      <c r="R84" s="25"/>
    </row>
    <row r="85" spans="3:19" ht="9" customHeight="1">
      <c r="C85" s="702"/>
      <c r="D85" s="702"/>
      <c r="E85" s="702"/>
      <c r="F85" s="702"/>
      <c r="G85" s="702"/>
      <c r="H85" s="702"/>
      <c r="I85" s="702"/>
      <c r="J85" s="702"/>
      <c r="K85" s="702"/>
      <c r="L85" s="702"/>
      <c r="M85" s="702"/>
      <c r="N85" s="702"/>
      <c r="O85" s="702"/>
      <c r="P85" s="702"/>
      <c r="Q85" s="702"/>
      <c r="R85" s="25"/>
    </row>
    <row r="86" spans="3:19" ht="15.75" customHeight="1">
      <c r="C86" s="808" t="s">
        <v>18</v>
      </c>
      <c r="D86" s="2688" t="str">
        <f>IF(D17="","",D17)</f>
        <v>TRAFIC Furgón [TRU]</v>
      </c>
      <c r="E86" s="2688"/>
      <c r="F86" s="2688"/>
      <c r="G86" s="2688"/>
      <c r="H86" s="588" t="s">
        <v>19</v>
      </c>
      <c r="I86" s="2688" t="str">
        <f>IF(I17="","",I17)</f>
        <v>L1H1 blue dci 96 kw (130 cv) -SS [FG E1 111 Y6]</v>
      </c>
      <c r="J86" s="2688"/>
      <c r="K86" s="2688"/>
      <c r="L86" s="2688"/>
      <c r="M86" s="2688"/>
      <c r="N86" s="2688"/>
      <c r="O86" s="2688"/>
      <c r="P86" s="2688"/>
      <c r="Q86" s="700"/>
      <c r="R86" s="25"/>
    </row>
    <row r="87" spans="3:19" ht="9" customHeight="1">
      <c r="C87" s="588"/>
      <c r="D87" s="738"/>
      <c r="E87" s="738"/>
      <c r="F87" s="738"/>
      <c r="G87" s="738"/>
      <c r="H87" s="588"/>
      <c r="I87" s="738"/>
      <c r="J87" s="738"/>
      <c r="K87" s="738"/>
      <c r="L87" s="738"/>
      <c r="M87" s="738"/>
      <c r="N87" s="738"/>
      <c r="O87" s="738"/>
      <c r="P87" s="738"/>
      <c r="Q87" s="700"/>
      <c r="R87" s="25"/>
    </row>
    <row r="88" spans="3:19" ht="15.75" customHeight="1">
      <c r="C88" s="1283"/>
      <c r="D88" s="588" t="s">
        <v>20</v>
      </c>
      <c r="E88" s="2690" t="str">
        <f>IF(E19="","",E19)</f>
        <v>blanco glaciar [369]</v>
      </c>
      <c r="F88" s="2690"/>
      <c r="G88" s="2690"/>
      <c r="H88" s="2690"/>
      <c r="I88" s="1285"/>
      <c r="J88" s="2686" t="s">
        <v>21</v>
      </c>
      <c r="K88" s="2686"/>
      <c r="L88" s="2686"/>
      <c r="M88" s="2686"/>
      <c r="N88" s="2686"/>
      <c r="O88" s="2686"/>
      <c r="P88" s="2686"/>
      <c r="Q88" s="742"/>
      <c r="R88" s="25"/>
    </row>
    <row r="89" spans="3:19" ht="9" customHeight="1" thickBot="1">
      <c r="C89" s="1283"/>
      <c r="D89" s="588"/>
      <c r="E89" s="1283"/>
      <c r="F89" s="1283"/>
      <c r="G89" s="1283"/>
      <c r="H89" s="1284"/>
      <c r="I89" s="1284"/>
      <c r="J89" s="1284"/>
      <c r="K89" s="1284"/>
      <c r="L89" s="1284"/>
      <c r="M89" s="1284"/>
      <c r="N89" s="1284"/>
      <c r="O89" s="1284"/>
      <c r="P89" s="1284"/>
      <c r="Q89" s="742"/>
      <c r="R89" s="25"/>
    </row>
    <row r="90" spans="3:19" ht="24" customHeight="1" thickBot="1">
      <c r="C90" s="1283"/>
      <c r="D90" s="1283" t="s">
        <v>22</v>
      </c>
      <c r="E90" s="2690" t="str">
        <f>IF(E21="","",E21)</f>
        <v/>
      </c>
      <c r="F90" s="2690"/>
      <c r="G90" s="2690"/>
      <c r="H90" s="2690"/>
      <c r="I90" s="588"/>
      <c r="J90" s="588"/>
      <c r="K90" s="2704" t="str">
        <f>IF(K21="","",K21)</f>
        <v/>
      </c>
      <c r="L90" s="2705"/>
      <c r="M90" s="2705"/>
      <c r="N90" s="2705"/>
      <c r="O90" s="2705"/>
      <c r="P90" s="2706"/>
      <c r="Q90" s="700"/>
      <c r="R90" s="25"/>
    </row>
    <row r="91" spans="3:19" ht="9" customHeight="1" thickBot="1">
      <c r="C91" s="1283"/>
      <c r="D91" s="1283"/>
      <c r="E91" s="1283"/>
      <c r="F91" s="1283"/>
      <c r="G91" s="588"/>
      <c r="H91" s="588"/>
      <c r="I91" s="1283"/>
      <c r="J91" s="1283"/>
      <c r="K91" s="1283"/>
      <c r="L91" s="1283"/>
      <c r="M91" s="1283"/>
      <c r="N91" s="1283"/>
      <c r="O91" s="1283"/>
      <c r="P91" s="588"/>
      <c r="Q91" s="700"/>
      <c r="R91" s="25"/>
    </row>
    <row r="92" spans="3:19" ht="24" customHeight="1" thickBot="1">
      <c r="C92" s="1283"/>
      <c r="D92" s="592" t="s">
        <v>23</v>
      </c>
      <c r="E92" s="1378" t="str">
        <f>IF(E23="","",E23)</f>
        <v/>
      </c>
      <c r="F92" s="1279" t="s">
        <v>24</v>
      </c>
      <c r="G92" s="588"/>
      <c r="H92" s="588"/>
      <c r="I92" s="2514" t="s">
        <v>25</v>
      </c>
      <c r="J92" s="2514"/>
      <c r="K92" s="2707" t="str">
        <f>IF(K23="","",K23)</f>
        <v/>
      </c>
      <c r="L92" s="2708"/>
      <c r="M92" s="2708"/>
      <c r="N92" s="2708"/>
      <c r="O92" s="2708"/>
      <c r="P92" s="2709"/>
      <c r="Q92" s="700"/>
      <c r="R92" s="25"/>
    </row>
    <row r="93" spans="3:19" ht="9" customHeight="1" thickBot="1">
      <c r="C93" s="1283"/>
      <c r="D93" s="1283"/>
      <c r="E93" s="1283"/>
      <c r="F93" s="1283"/>
      <c r="G93" s="588"/>
      <c r="H93" s="588"/>
      <c r="I93" s="1283"/>
      <c r="J93" s="1283"/>
      <c r="K93" s="1283"/>
      <c r="L93" s="1283"/>
      <c r="M93" s="1283"/>
      <c r="N93" s="1283"/>
      <c r="O93" s="1283"/>
      <c r="P93" s="588"/>
      <c r="Q93" s="700"/>
      <c r="R93" s="25"/>
    </row>
    <row r="94" spans="3:19" ht="24" customHeight="1" thickBot="1">
      <c r="C94" s="1283"/>
      <c r="D94" s="820" t="s">
        <v>26</v>
      </c>
      <c r="E94" s="588"/>
      <c r="F94" s="2710" t="str">
        <f>IF(F25="","",F25)</f>
        <v/>
      </c>
      <c r="G94" s="2710"/>
      <c r="H94" s="588"/>
      <c r="I94" s="2514" t="str">
        <f>IF('1) INTRODUCIR DATOS'!D29="","",'1) INTRODUCIR DATOS'!D29)</f>
        <v>IVA%</v>
      </c>
      <c r="J94" s="2514"/>
      <c r="K94" s="2707" t="str">
        <f>IF(K25="","",K25)</f>
        <v/>
      </c>
      <c r="L94" s="2708"/>
      <c r="M94" s="2708"/>
      <c r="N94" s="2708"/>
      <c r="O94" s="2708"/>
      <c r="P94" s="2709"/>
      <c r="Q94" s="700"/>
      <c r="R94" s="25"/>
    </row>
    <row r="95" spans="3:19" ht="9" customHeight="1">
      <c r="C95" s="1283"/>
      <c r="D95" s="820"/>
      <c r="E95" s="588"/>
      <c r="F95" s="1384"/>
      <c r="G95" s="1384"/>
      <c r="H95" s="588"/>
      <c r="I95" s="588"/>
      <c r="J95" s="588"/>
      <c r="K95" s="588"/>
      <c r="L95" s="674"/>
      <c r="M95" s="674"/>
      <c r="N95" s="674"/>
      <c r="O95" s="674"/>
      <c r="P95" s="674"/>
      <c r="Q95" s="702"/>
      <c r="R95" s="25"/>
    </row>
    <row r="96" spans="3:19" ht="24" customHeight="1" thickBot="1">
      <c r="C96" s="808" t="s">
        <v>27</v>
      </c>
      <c r="D96" s="2691" t="str">
        <f>IF(D27="","",D27)</f>
        <v>Pack Visibilidad; nuevo pack clima; guantera cerrada [PCV92 PCL28 BTAGA3]</v>
      </c>
      <c r="E96" s="2692"/>
      <c r="F96" s="2692"/>
      <c r="G96" s="2692"/>
      <c r="H96" s="2692"/>
      <c r="I96" s="2692"/>
      <c r="J96" s="2693"/>
      <c r="K96" s="2697" t="s">
        <v>28</v>
      </c>
      <c r="L96" s="2697"/>
      <c r="M96" s="2697"/>
      <c r="N96" s="2697"/>
      <c r="O96" s="2697"/>
      <c r="P96" s="2697"/>
      <c r="Q96" s="700"/>
      <c r="R96" s="25"/>
    </row>
    <row r="97" spans="3:18" ht="24" customHeight="1" thickBot="1">
      <c r="C97" s="1283"/>
      <c r="D97" s="2694"/>
      <c r="E97" s="2695"/>
      <c r="F97" s="2695"/>
      <c r="G97" s="2695"/>
      <c r="H97" s="2695"/>
      <c r="I97" s="2695"/>
      <c r="J97" s="2696"/>
      <c r="K97" s="771"/>
      <c r="L97" s="2698" t="str">
        <f>IF(L28="","",L28)</f>
        <v/>
      </c>
      <c r="M97" s="2699"/>
      <c r="N97" s="2699"/>
      <c r="O97" s="2699"/>
      <c r="P97" s="2700"/>
      <c r="Q97" s="700"/>
      <c r="R97" s="25"/>
    </row>
    <row r="98" spans="3:18" ht="9" customHeight="1">
      <c r="C98" s="702"/>
      <c r="D98" s="702"/>
      <c r="E98" s="702"/>
      <c r="F98" s="702"/>
      <c r="G98" s="702"/>
      <c r="H98" s="702"/>
      <c r="I98" s="702"/>
      <c r="J98" s="702"/>
      <c r="K98" s="702"/>
      <c r="L98" s="702"/>
      <c r="M98" s="702"/>
      <c r="N98" s="702"/>
      <c r="O98" s="702"/>
      <c r="P98" s="702"/>
      <c r="Q98" s="702"/>
      <c r="R98" s="25"/>
    </row>
    <row r="99" spans="3:18" ht="18" customHeight="1">
      <c r="C99" s="1112" t="s">
        <v>29</v>
      </c>
      <c r="D99" s="1113"/>
      <c r="E99" s="1113"/>
      <c r="F99" s="1113"/>
      <c r="G99" s="1113"/>
      <c r="H99" s="1113"/>
      <c r="I99" s="1113"/>
      <c r="J99" s="1113"/>
      <c r="K99" s="1113"/>
      <c r="L99" s="1113"/>
      <c r="M99" s="1113"/>
      <c r="N99" s="1113"/>
      <c r="O99" s="1113"/>
      <c r="P99" s="1113"/>
      <c r="Q99" s="1113"/>
      <c r="R99" s="25"/>
    </row>
    <row r="100" spans="3:18" ht="9" customHeight="1" thickBot="1">
      <c r="C100" s="702"/>
      <c r="D100" s="702"/>
      <c r="E100" s="702"/>
      <c r="F100" s="702"/>
      <c r="G100" s="702"/>
      <c r="H100" s="702"/>
      <c r="I100" s="702"/>
      <c r="J100" s="702"/>
      <c r="K100" s="702"/>
      <c r="L100" s="702"/>
      <c r="M100" s="702"/>
      <c r="N100" s="702"/>
      <c r="O100" s="702"/>
      <c r="P100" s="702"/>
      <c r="Q100" s="702"/>
      <c r="R100" s="25"/>
    </row>
    <row r="101" spans="3:18" ht="24" customHeight="1" thickBot="1">
      <c r="C101" s="1385" t="s">
        <v>30</v>
      </c>
      <c r="D101" s="760"/>
      <c r="E101" s="2690" t="str">
        <f>IF(E32="","",E32)</f>
        <v/>
      </c>
      <c r="F101" s="2690"/>
      <c r="G101" s="2690"/>
      <c r="H101" s="2690"/>
      <c r="I101" s="2690"/>
      <c r="J101" s="2690"/>
      <c r="K101" s="1285"/>
      <c r="L101" s="2701">
        <f>IF(L32="","",L32)</f>
        <v>5000</v>
      </c>
      <c r="M101" s="2702"/>
      <c r="N101" s="2702"/>
      <c r="O101" s="2702"/>
      <c r="P101" s="2703"/>
      <c r="Q101" s="1107"/>
      <c r="R101" s="1118"/>
    </row>
    <row r="102" spans="3:18" ht="9" customHeight="1">
      <c r="C102" s="1117"/>
      <c r="D102" s="1117"/>
      <c r="E102" s="1117"/>
      <c r="F102" s="1117"/>
      <c r="G102" s="1117"/>
      <c r="H102" s="1117"/>
      <c r="I102" s="1117"/>
      <c r="J102" s="1117"/>
      <c r="K102" s="1117"/>
      <c r="L102" s="1117"/>
      <c r="M102" s="1117"/>
      <c r="N102" s="1117"/>
      <c r="O102" s="1117"/>
      <c r="P102" s="1117"/>
      <c r="Q102" s="1117"/>
      <c r="R102" s="1118"/>
    </row>
    <row r="103" spans="3:18" ht="17.25" customHeight="1">
      <c r="C103" s="1112" t="s">
        <v>31</v>
      </c>
      <c r="D103" s="1162"/>
      <c r="E103" s="1162"/>
      <c r="F103" s="1119"/>
      <c r="G103" s="1119"/>
      <c r="H103" s="1119"/>
      <c r="I103" s="1119"/>
      <c r="J103" s="1119"/>
      <c r="K103" s="1119"/>
      <c r="L103" s="1119"/>
      <c r="M103" s="1119"/>
      <c r="N103" s="1119"/>
      <c r="O103" s="1119"/>
      <c r="P103" s="1119"/>
      <c r="Q103" s="1119"/>
      <c r="R103" s="1118"/>
    </row>
    <row r="104" spans="3:18" ht="9" customHeight="1" thickBot="1">
      <c r="C104" s="1117"/>
      <c r="D104" s="1117"/>
      <c r="E104" s="1117"/>
      <c r="F104" s="1117"/>
      <c r="G104" s="1117"/>
      <c r="H104" s="1117"/>
      <c r="I104" s="1117"/>
      <c r="J104" s="1117"/>
      <c r="K104" s="1117"/>
      <c r="L104" s="1117"/>
      <c r="M104" s="1117"/>
      <c r="N104" s="1117"/>
      <c r="O104" s="1117"/>
      <c r="P104" s="1117"/>
      <c r="Q104" s="1117"/>
      <c r="R104" s="1118"/>
    </row>
    <row r="105" spans="3:18" ht="24" customHeight="1" thickBot="1">
      <c r="C105" s="1385" t="s">
        <v>32</v>
      </c>
      <c r="D105" s="760"/>
      <c r="E105" s="2690" t="str">
        <f>IF(E36="","",E36)</f>
        <v/>
      </c>
      <c r="F105" s="2690"/>
      <c r="G105" s="2690"/>
      <c r="H105" s="2690"/>
      <c r="I105" s="2690"/>
      <c r="J105" s="2690"/>
      <c r="K105" s="1107"/>
      <c r="L105" s="2701">
        <f>IF(L36="","",L36)</f>
        <v>5000</v>
      </c>
      <c r="M105" s="2702"/>
      <c r="N105" s="2702"/>
      <c r="O105" s="2702"/>
      <c r="P105" s="2703"/>
      <c r="Q105" s="1107"/>
      <c r="R105" s="1118"/>
    </row>
    <row r="106" spans="3:18" ht="9" customHeight="1">
      <c r="C106" s="1117"/>
      <c r="D106" s="1117"/>
      <c r="E106" s="1117"/>
      <c r="F106" s="1117"/>
      <c r="G106" s="1117"/>
      <c r="H106" s="1117"/>
      <c r="I106" s="1117"/>
      <c r="J106" s="1117"/>
      <c r="K106" s="1117"/>
      <c r="L106" s="1117"/>
      <c r="M106" s="1117"/>
      <c r="N106" s="1117"/>
      <c r="O106" s="1117"/>
      <c r="P106" s="1117"/>
      <c r="Q106" s="1117"/>
      <c r="R106" s="1118"/>
    </row>
    <row r="107" spans="3:18" ht="17.25" customHeight="1">
      <c r="C107" s="1112" t="s">
        <v>33</v>
      </c>
      <c r="D107" s="1162"/>
      <c r="E107" s="1162"/>
      <c r="F107" s="1162"/>
      <c r="G107" s="1119"/>
      <c r="H107" s="1119"/>
      <c r="I107" s="1119"/>
      <c r="J107" s="1119"/>
      <c r="K107" s="1119"/>
      <c r="L107" s="1119"/>
      <c r="M107" s="1119"/>
      <c r="N107" s="1119"/>
      <c r="O107" s="1119"/>
      <c r="P107" s="1119"/>
      <c r="Q107" s="1119"/>
      <c r="R107" s="1118"/>
    </row>
    <row r="108" spans="3:18" ht="9" customHeight="1" thickBot="1">
      <c r="C108" s="1117"/>
      <c r="D108" s="1117"/>
      <c r="E108" s="1117"/>
      <c r="F108" s="1117"/>
      <c r="G108" s="1117"/>
      <c r="H108" s="1117"/>
      <c r="I108" s="1117"/>
      <c r="J108" s="1117"/>
      <c r="K108" s="1117"/>
      <c r="L108" s="1117"/>
      <c r="M108" s="1117"/>
      <c r="N108" s="1117"/>
      <c r="O108" s="1117"/>
      <c r="P108" s="1117"/>
      <c r="Q108" s="1117"/>
      <c r="R108" s="1118"/>
    </row>
    <row r="109" spans="3:18" ht="24" customHeight="1" thickBot="1">
      <c r="C109" s="1385" t="s">
        <v>34</v>
      </c>
      <c r="D109" s="760"/>
      <c r="E109" s="2690" t="str">
        <f>IF(E40="","",E40)</f>
        <v/>
      </c>
      <c r="F109" s="2690"/>
      <c r="G109" s="2690"/>
      <c r="H109" s="2690"/>
      <c r="I109" s="2690"/>
      <c r="J109" s="2690"/>
      <c r="K109" s="1107"/>
      <c r="L109" s="2712">
        <f>IF(L40="","",L40)</f>
        <v>5000</v>
      </c>
      <c r="M109" s="2713"/>
      <c r="N109" s="2713"/>
      <c r="O109" s="2713"/>
      <c r="P109" s="2714"/>
      <c r="Q109" s="1107"/>
      <c r="R109" s="1118"/>
    </row>
    <row r="110" spans="3:18" ht="9" customHeight="1">
      <c r="C110" s="1117"/>
      <c r="D110" s="1117"/>
      <c r="E110" s="1117"/>
      <c r="F110" s="1117"/>
      <c r="G110" s="1117"/>
      <c r="H110" s="1117"/>
      <c r="I110" s="1117"/>
      <c r="J110" s="1117"/>
      <c r="K110" s="1117"/>
      <c r="L110" s="1117"/>
      <c r="M110" s="1117"/>
      <c r="N110" s="1117"/>
      <c r="O110" s="1117"/>
      <c r="P110" s="1117"/>
      <c r="Q110" s="1117"/>
      <c r="R110" s="1118"/>
    </row>
    <row r="111" spans="3:18" ht="18" customHeight="1">
      <c r="C111" s="1112" t="s">
        <v>35</v>
      </c>
      <c r="D111" s="1162"/>
      <c r="E111" s="1162"/>
      <c r="F111" s="1162"/>
      <c r="G111" s="1162"/>
      <c r="H111" s="1119"/>
      <c r="I111" s="1119"/>
      <c r="J111" s="1119"/>
      <c r="K111" s="1119"/>
      <c r="L111" s="1119"/>
      <c r="M111" s="1119"/>
      <c r="N111" s="1119"/>
      <c r="O111" s="1119"/>
      <c r="P111" s="1119"/>
      <c r="Q111" s="1119"/>
      <c r="R111" s="1118"/>
    </row>
    <row r="112" spans="3:18" ht="11.25" customHeight="1">
      <c r="C112" s="1117"/>
      <c r="D112" s="1117"/>
      <c r="E112" s="1117"/>
      <c r="F112" s="1117"/>
      <c r="G112" s="1117"/>
      <c r="H112" s="1117"/>
      <c r="I112" s="1117"/>
      <c r="J112" s="1117"/>
      <c r="K112" s="1117"/>
      <c r="L112" s="1117"/>
      <c r="M112" s="1117"/>
      <c r="N112" s="1117"/>
      <c r="O112" s="1117"/>
      <c r="P112" s="1117"/>
      <c r="Q112" s="1117"/>
      <c r="R112" s="1118"/>
    </row>
    <row r="113" spans="3:18" ht="15.75" customHeight="1">
      <c r="C113" s="1386" t="s">
        <v>36</v>
      </c>
      <c r="D113" s="2688" t="str">
        <f>IF(D44="","",D44)</f>
        <v>Renault</v>
      </c>
      <c r="E113" s="2688"/>
      <c r="F113" s="1288" t="s">
        <v>37</v>
      </c>
      <c r="G113" s="2688" t="str">
        <f>IF(G44="","",G44)</f>
        <v>Clio</v>
      </c>
      <c r="H113" s="2688"/>
      <c r="I113" s="2688"/>
      <c r="J113" s="2688"/>
      <c r="K113" s="1283" t="s">
        <v>38</v>
      </c>
      <c r="L113" s="2688" t="str">
        <f>IF(L44="","",L44)</f>
        <v>xxxxxx</v>
      </c>
      <c r="M113" s="2688"/>
      <c r="N113" s="2688"/>
      <c r="O113" s="2688"/>
      <c r="P113" s="2688"/>
      <c r="Q113" s="1105"/>
      <c r="R113" s="1118"/>
    </row>
    <row r="114" spans="3:18" ht="12.75" customHeight="1">
      <c r="C114" s="1386"/>
      <c r="D114" s="1289"/>
      <c r="E114" s="1289"/>
      <c r="F114" s="1288"/>
      <c r="G114" s="1289"/>
      <c r="H114" s="1289"/>
      <c r="I114" s="1289"/>
      <c r="J114" s="1289"/>
      <c r="K114" s="1283"/>
      <c r="L114" s="1288"/>
      <c r="M114" s="1288"/>
      <c r="N114" s="1288"/>
      <c r="O114" s="1288"/>
      <c r="P114" s="1288"/>
      <c r="Q114" s="1105"/>
      <c r="R114" s="1118"/>
    </row>
    <row r="115" spans="3:18" ht="15.75" customHeight="1">
      <c r="C115" s="1299" t="s">
        <v>19</v>
      </c>
      <c r="D115" s="2688" t="str">
        <f>IF(D46="","",D46)</f>
        <v>xxxxxx</v>
      </c>
      <c r="E115" s="2688"/>
      <c r="F115" s="2688"/>
      <c r="G115" s="589" t="s">
        <v>39</v>
      </c>
      <c r="H115" s="2688">
        <f>IF(H46="","",H46)</f>
        <v>120</v>
      </c>
      <c r="I115" s="2688"/>
      <c r="J115" s="2485" t="s">
        <v>40</v>
      </c>
      <c r="K115" s="2485"/>
      <c r="L115" s="2711">
        <f>IF(L46="","",L46)</f>
        <v>43658</v>
      </c>
      <c r="M115" s="2711"/>
      <c r="N115" s="2711"/>
      <c r="O115" s="2711"/>
      <c r="P115" s="2711"/>
      <c r="Q115" s="1120"/>
      <c r="R115" s="1118"/>
    </row>
    <row r="116" spans="3:18" ht="12.75" customHeight="1">
      <c r="C116" s="1386"/>
      <c r="D116" s="795"/>
      <c r="E116" s="795"/>
      <c r="F116" s="795"/>
      <c r="G116" s="589"/>
      <c r="H116" s="1290"/>
      <c r="I116" s="1290"/>
      <c r="J116" s="1291"/>
      <c r="K116" s="1291"/>
      <c r="L116" s="1290"/>
      <c r="M116" s="1290"/>
      <c r="N116" s="1290"/>
      <c r="O116" s="1290"/>
      <c r="P116" s="1290"/>
      <c r="Q116" s="1120"/>
      <c r="R116" s="1118"/>
    </row>
    <row r="117" spans="3:18" ht="15.75" customHeight="1">
      <c r="C117" s="1387" t="s">
        <v>41</v>
      </c>
      <c r="D117" s="2688" t="str">
        <f>IF(D48="","",D48)</f>
        <v>vf1xxxxxxxxx</v>
      </c>
      <c r="E117" s="2688"/>
      <c r="F117" s="2688"/>
      <c r="G117" s="589"/>
      <c r="H117" s="589"/>
      <c r="I117" s="589"/>
      <c r="J117" s="589"/>
      <c r="K117" s="589"/>
      <c r="L117" s="589"/>
      <c r="M117" s="589"/>
      <c r="N117" s="589"/>
      <c r="O117" s="589"/>
      <c r="P117" s="589"/>
      <c r="Q117" s="1120"/>
      <c r="R117" s="1118"/>
    </row>
    <row r="118" spans="3:18" ht="18" customHeight="1">
      <c r="C118" s="1283"/>
      <c r="D118" s="1283"/>
      <c r="E118" s="1283"/>
      <c r="F118" s="1283"/>
      <c r="G118" s="1283"/>
      <c r="H118" s="1283"/>
      <c r="I118" s="1283"/>
      <c r="J118" s="1283"/>
      <c r="K118" s="588"/>
      <c r="L118" s="2514" t="s">
        <v>42</v>
      </c>
      <c r="M118" s="2514"/>
      <c r="N118" s="2514"/>
      <c r="O118" s="2514"/>
      <c r="P118" s="2514"/>
      <c r="Q118" s="1105"/>
      <c r="R118" s="1118"/>
    </row>
    <row r="119" spans="3:18" ht="9" customHeight="1" thickBot="1">
      <c r="C119" s="2681" t="s">
        <v>43</v>
      </c>
      <c r="D119" s="2681"/>
      <c r="E119" s="2681"/>
      <c r="F119" s="2681"/>
      <c r="G119" s="2681"/>
      <c r="H119" s="2681"/>
      <c r="I119" s="2681"/>
      <c r="J119" s="2681"/>
      <c r="K119" s="2681"/>
      <c r="L119" s="674"/>
      <c r="M119" s="674"/>
      <c r="N119" s="674"/>
      <c r="O119" s="674"/>
      <c r="P119" s="674"/>
      <c r="Q119" s="1105"/>
      <c r="R119" s="1118"/>
    </row>
    <row r="120" spans="3:18" ht="24" customHeight="1" thickBot="1">
      <c r="C120" s="2681"/>
      <c r="D120" s="2681"/>
      <c r="E120" s="2681"/>
      <c r="F120" s="2681"/>
      <c r="G120" s="2681"/>
      <c r="H120" s="2681"/>
      <c r="I120" s="2681"/>
      <c r="J120" s="2681"/>
      <c r="K120" s="2681"/>
      <c r="L120" s="2698">
        <f>IF(L51="","",L51)</f>
        <v>1000</v>
      </c>
      <c r="M120" s="2699"/>
      <c r="N120" s="2699"/>
      <c r="O120" s="2699"/>
      <c r="P120" s="2700"/>
      <c r="Q120" s="1121"/>
      <c r="R120" s="1118"/>
    </row>
    <row r="121" spans="3:18" ht="15.75" customHeight="1">
      <c r="C121" s="1388" t="s">
        <v>44</v>
      </c>
      <c r="D121" s="588"/>
      <c r="E121" s="820"/>
      <c r="F121" s="820"/>
      <c r="G121" s="588"/>
      <c r="H121" s="2711">
        <f>IF(H52="","",H52)</f>
        <v>202</v>
      </c>
      <c r="I121" s="2711"/>
      <c r="J121" s="588"/>
      <c r="K121" s="588"/>
      <c r="L121" s="588"/>
      <c r="M121" s="588"/>
      <c r="N121" s="588"/>
      <c r="O121" s="588"/>
      <c r="P121" s="588"/>
      <c r="Q121" s="1108"/>
      <c r="R121" s="1118"/>
    </row>
    <row r="122" spans="3:18" ht="9" customHeight="1">
      <c r="C122" s="1117"/>
      <c r="D122" s="1117"/>
      <c r="E122" s="1117"/>
      <c r="F122" s="1117"/>
      <c r="G122" s="1117"/>
      <c r="H122" s="1117"/>
      <c r="I122" s="1117"/>
      <c r="J122" s="1117"/>
      <c r="K122" s="1117"/>
      <c r="L122" s="1117"/>
      <c r="M122" s="1117"/>
      <c r="N122" s="1117"/>
      <c r="O122" s="1117"/>
      <c r="P122" s="1117"/>
      <c r="Q122" s="1117"/>
      <c r="R122" s="1118"/>
    </row>
    <row r="123" spans="3:18" ht="17.25" customHeight="1">
      <c r="C123" s="1112" t="s">
        <v>45</v>
      </c>
      <c r="D123" s="1162"/>
      <c r="E123" s="1162"/>
      <c r="F123" s="1162"/>
      <c r="G123" s="1119"/>
      <c r="H123" s="1119"/>
      <c r="I123" s="1119"/>
      <c r="J123" s="1119"/>
      <c r="K123" s="1119"/>
      <c r="L123" s="1119"/>
      <c r="M123" s="1119"/>
      <c r="N123" s="1119"/>
      <c r="O123" s="1119"/>
      <c r="P123" s="1119"/>
      <c r="Q123" s="1119"/>
      <c r="R123" s="1118"/>
    </row>
    <row r="124" spans="3:18" ht="11.25" customHeight="1" thickBot="1">
      <c r="C124" s="1117"/>
      <c r="D124" s="1117"/>
      <c r="E124" s="1117"/>
      <c r="F124" s="1117"/>
      <c r="G124" s="1117"/>
      <c r="H124" s="1117"/>
      <c r="I124" s="1117"/>
      <c r="J124" s="1117"/>
      <c r="K124" s="1117"/>
      <c r="L124" s="1117"/>
      <c r="M124" s="1117"/>
      <c r="N124" s="1117"/>
      <c r="O124" s="1117"/>
      <c r="P124" s="1117"/>
      <c r="Q124" s="1117"/>
      <c r="R124" s="1118"/>
    </row>
    <row r="125" spans="3:18" ht="24" customHeight="1" thickBot="1">
      <c r="C125" s="2683" t="s">
        <v>46</v>
      </c>
      <c r="D125" s="2683"/>
      <c r="E125" s="2683"/>
      <c r="F125" s="2683"/>
      <c r="G125" s="2683"/>
      <c r="H125" s="2683"/>
      <c r="I125" s="2683"/>
      <c r="J125" s="1285"/>
      <c r="K125" s="1285"/>
      <c r="L125" s="2701">
        <f>IF(L56="","",L56)</f>
        <v>5000</v>
      </c>
      <c r="M125" s="2702"/>
      <c r="N125" s="2702"/>
      <c r="O125" s="2702"/>
      <c r="P125" s="2703"/>
      <c r="Q125" s="1121"/>
      <c r="R125" s="1118"/>
    </row>
    <row r="126" spans="3:18" ht="9" customHeight="1" thickBot="1">
      <c r="C126" s="1389"/>
      <c r="D126" s="1389"/>
      <c r="E126" s="1389"/>
      <c r="F126" s="1389"/>
      <c r="G126" s="1389"/>
      <c r="H126" s="1389"/>
      <c r="I126" s="1389"/>
      <c r="J126" s="1285"/>
      <c r="K126" s="1285"/>
      <c r="L126" s="1108"/>
      <c r="M126" s="1108"/>
      <c r="N126" s="1108"/>
      <c r="O126" s="1108"/>
      <c r="P126" s="1108"/>
      <c r="Q126" s="1121"/>
      <c r="R126" s="1118"/>
    </row>
    <row r="127" spans="3:18" ht="24" customHeight="1" thickBot="1">
      <c r="C127" s="2683" t="s">
        <v>47</v>
      </c>
      <c r="D127" s="2683"/>
      <c r="E127" s="2683"/>
      <c r="F127" s="2683"/>
      <c r="G127" s="2683"/>
      <c r="H127" s="2683"/>
      <c r="I127" s="2683"/>
      <c r="J127" s="1285"/>
      <c r="K127" s="1285"/>
      <c r="L127" s="2701">
        <f>IF(L58="","",L58)</f>
        <v>10000</v>
      </c>
      <c r="M127" s="2702"/>
      <c r="N127" s="2702"/>
      <c r="O127" s="2702"/>
      <c r="P127" s="2703"/>
      <c r="Q127" s="1121"/>
      <c r="R127" s="1118"/>
    </row>
    <row r="128" spans="3:18" ht="9" customHeight="1" thickBot="1">
      <c r="C128" s="1390"/>
      <c r="D128" s="1390"/>
      <c r="E128" s="1390"/>
      <c r="F128" s="1390"/>
      <c r="G128" s="1390"/>
      <c r="H128" s="1285"/>
      <c r="I128" s="1285"/>
      <c r="J128" s="1285"/>
      <c r="K128" s="1285"/>
      <c r="L128" s="1108"/>
      <c r="M128" s="1108"/>
      <c r="N128" s="1108"/>
      <c r="O128" s="1108"/>
      <c r="P128" s="1108"/>
      <c r="Q128" s="1107"/>
      <c r="R128" s="1118"/>
    </row>
    <row r="129" spans="3:21" ht="24" customHeight="1" thickBot="1">
      <c r="C129" s="1391" t="s">
        <v>48</v>
      </c>
      <c r="D129" s="1285"/>
      <c r="E129" s="1285"/>
      <c r="F129" s="2698">
        <f>IF(F60="","",F60)</f>
        <v>0</v>
      </c>
      <c r="G129" s="2700"/>
      <c r="H129" s="588"/>
      <c r="I129" s="2686" t="s">
        <v>49</v>
      </c>
      <c r="J129" s="2686"/>
      <c r="K129" s="2686"/>
      <c r="L129" s="2701">
        <f>IF(L60="","",L60)</f>
        <v>1000</v>
      </c>
      <c r="M129" s="2702"/>
      <c r="N129" s="2702"/>
      <c r="O129" s="2702"/>
      <c r="P129" s="2703"/>
      <c r="Q129" s="1121"/>
      <c r="R129" s="1118"/>
      <c r="U129" s="31"/>
    </row>
    <row r="130" spans="3:21" ht="9" customHeight="1" thickBot="1">
      <c r="C130" s="1390"/>
      <c r="D130" s="1390"/>
      <c r="E130" s="1390"/>
      <c r="F130" s="1390"/>
      <c r="G130" s="1390"/>
      <c r="H130" s="588"/>
      <c r="I130" s="1285"/>
      <c r="J130" s="1285"/>
      <c r="K130" s="1285"/>
      <c r="L130" s="1108"/>
      <c r="M130" s="1108"/>
      <c r="N130" s="1108"/>
      <c r="O130" s="1108"/>
      <c r="P130" s="1108"/>
      <c r="Q130" s="1121"/>
      <c r="R130" s="1118"/>
    </row>
    <row r="131" spans="3:21" ht="24" customHeight="1" thickBot="1">
      <c r="C131" s="2683" t="s">
        <v>50</v>
      </c>
      <c r="D131" s="2683"/>
      <c r="E131" s="2683"/>
      <c r="F131" s="2683"/>
      <c r="G131" s="2683"/>
      <c r="H131" s="2683"/>
      <c r="I131" s="2683"/>
      <c r="J131" s="1285"/>
      <c r="K131" s="1285"/>
      <c r="L131" s="2701">
        <f>IF(L62="","",L62)</f>
        <v>4000</v>
      </c>
      <c r="M131" s="2702"/>
      <c r="N131" s="2702"/>
      <c r="O131" s="2702"/>
      <c r="P131" s="2703"/>
      <c r="Q131" s="1121"/>
      <c r="R131" s="1118"/>
    </row>
    <row r="132" spans="3:21" ht="9" customHeight="1">
      <c r="C132" s="1165"/>
      <c r="D132" s="1165"/>
      <c r="E132" s="1165"/>
      <c r="F132" s="1165"/>
      <c r="G132" s="1165"/>
      <c r="H132" s="1166"/>
      <c r="I132" s="1167"/>
      <c r="J132" s="1167"/>
      <c r="K132" s="1167"/>
      <c r="L132" s="1168"/>
      <c r="M132" s="1168"/>
      <c r="N132" s="1168"/>
      <c r="O132" s="1168"/>
      <c r="P132" s="1168"/>
      <c r="Q132" s="1170"/>
      <c r="R132" s="1118"/>
    </row>
    <row r="133" spans="3:21" ht="9" customHeight="1">
      <c r="C133" s="1392"/>
      <c r="D133" s="1392"/>
      <c r="E133" s="1392"/>
      <c r="F133" s="1392"/>
      <c r="G133" s="1392"/>
      <c r="H133" s="588"/>
      <c r="I133" s="1285"/>
      <c r="J133" s="1285"/>
      <c r="K133" s="1285"/>
      <c r="L133" s="1108"/>
      <c r="M133" s="1108"/>
      <c r="N133" s="1108"/>
      <c r="O133" s="1108"/>
      <c r="P133" s="1108"/>
      <c r="Q133" s="1121"/>
      <c r="R133" s="1118"/>
    </row>
    <row r="134" spans="3:21" ht="17.25" customHeight="1">
      <c r="C134" s="1297"/>
      <c r="D134" s="2690" t="str">
        <f>IF(D65="","",D65)</f>
        <v/>
      </c>
      <c r="E134" s="2690"/>
      <c r="F134" s="2690"/>
      <c r="G134" s="2690"/>
      <c r="H134" s="2690"/>
      <c r="I134" s="2690"/>
      <c r="J134" s="2684" t="s">
        <v>51</v>
      </c>
      <c r="K134" s="2684"/>
      <c r="L134" s="2716" t="str">
        <f>IF(L65="","",L65)</f>
        <v/>
      </c>
      <c r="M134" s="2716"/>
      <c r="N134" s="2716"/>
      <c r="O134" s="2716"/>
      <c r="P134" s="2716"/>
      <c r="Q134" s="1121"/>
      <c r="R134" s="1118"/>
    </row>
    <row r="135" spans="3:21" ht="9" customHeight="1">
      <c r="C135" s="1122"/>
      <c r="D135" s="1123"/>
      <c r="E135" s="1123"/>
      <c r="F135" s="1123"/>
      <c r="G135" s="1123"/>
      <c r="H135" s="1123"/>
      <c r="I135" s="1123"/>
      <c r="J135" s="1123"/>
      <c r="K135" s="1123"/>
      <c r="L135" s="1123"/>
      <c r="M135" s="1123"/>
      <c r="N135" s="1123"/>
      <c r="O135" s="1123"/>
      <c r="P135" s="1123"/>
      <c r="Q135" s="1124"/>
      <c r="R135" s="1118"/>
    </row>
    <row r="136" spans="3:21" ht="13.5" customHeight="1">
      <c r="C136" s="2479" t="str">
        <f>C67</f>
        <v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 indicando en el "Ejercicio Derechos RGPD". Puede consultar la información adicional en www.dacia.es y en el sitio web del Punto de Red XXXXX (web del concesionario cabecera).
                                                                                                                                                                                                                                                  </v>
      </c>
      <c r="D136" s="2479"/>
      <c r="E136" s="2479"/>
      <c r="F136" s="2479"/>
      <c r="G136" s="2479"/>
      <c r="H136" s="2479"/>
      <c r="I136" s="2479"/>
      <c r="J136" s="2479"/>
      <c r="K136" s="2479"/>
      <c r="L136" s="2479"/>
      <c r="M136" s="2479"/>
      <c r="N136" s="2479"/>
      <c r="O136" s="2479"/>
      <c r="P136" s="2479"/>
      <c r="Q136" s="2479"/>
      <c r="R136" s="1118"/>
    </row>
    <row r="137" spans="3:21" ht="145.9" customHeight="1">
      <c r="C137" s="2479"/>
      <c r="D137" s="2479"/>
      <c r="E137" s="2479"/>
      <c r="F137" s="2479"/>
      <c r="G137" s="2479"/>
      <c r="H137" s="2479"/>
      <c r="I137" s="2479"/>
      <c r="J137" s="2479"/>
      <c r="K137" s="2479"/>
      <c r="L137" s="2479"/>
      <c r="M137" s="2479"/>
      <c r="N137" s="2479"/>
      <c r="O137" s="2479"/>
      <c r="P137" s="2479"/>
      <c r="Q137" s="2479"/>
      <c r="R137" s="1118"/>
    </row>
    <row r="138" spans="3:21" ht="16.149999999999999" customHeight="1">
      <c r="C138" s="1124"/>
      <c r="D138" s="1124"/>
      <c r="E138" s="1124"/>
      <c r="F138" s="1124"/>
      <c r="G138" s="1124"/>
      <c r="H138" s="1125"/>
      <c r="I138" s="1126"/>
      <c r="J138" s="1126"/>
      <c r="K138" s="2715" t="s">
        <v>53</v>
      </c>
      <c r="L138" s="2715"/>
      <c r="M138" s="2715"/>
      <c r="N138" s="2715"/>
      <c r="O138" s="2715"/>
      <c r="P138" s="2715"/>
      <c r="Q138" s="2715"/>
      <c r="R138" s="1118"/>
    </row>
    <row r="139" spans="3:21" ht="15" customHeight="1">
      <c r="C139" s="1125"/>
      <c r="D139" s="1125"/>
      <c r="E139" s="1125"/>
      <c r="F139" s="1125"/>
      <c r="G139" s="1125"/>
      <c r="H139" s="1125"/>
      <c r="I139" s="1125"/>
      <c r="J139" s="1125"/>
      <c r="K139" s="1125"/>
      <c r="L139" s="1125"/>
      <c r="M139" s="1125"/>
      <c r="N139" s="1125"/>
      <c r="O139" s="1125"/>
      <c r="P139" s="1125"/>
      <c r="Q139" s="1125"/>
      <c r="R139" s="1118"/>
    </row>
  </sheetData>
  <sheetProtection algorithmName="SHA-512" hashValue="u4BIBTyvse/JdVhteIjsJNmvLytHn5cgWyjEa8UwGOyPEEVLfXc/etDU5EUqTOYRcSVYMavNIU/HsF52mKRkcA==" saltValue="WbFaN6QZi2MPkMgLMjGSKw==" spinCount="100000" sheet="1" selectLockedCells="1"/>
  <mergeCells count="111">
    <mergeCell ref="K138:Q138"/>
    <mergeCell ref="D134:I134"/>
    <mergeCell ref="J134:K134"/>
    <mergeCell ref="L134:P134"/>
    <mergeCell ref="C136:Q137"/>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K69:Q69"/>
    <mergeCell ref="D82:F82"/>
    <mergeCell ref="H82:P82"/>
    <mergeCell ref="D86:G86"/>
    <mergeCell ref="I86:P86"/>
    <mergeCell ref="E88:H88"/>
    <mergeCell ref="J88:P88"/>
    <mergeCell ref="S73:V76"/>
    <mergeCell ref="C76:F76"/>
    <mergeCell ref="G76:P76"/>
    <mergeCell ref="D78:I78"/>
    <mergeCell ref="M78:P78"/>
    <mergeCell ref="D80:I80"/>
    <mergeCell ref="K80:P80"/>
    <mergeCell ref="C71:Q73"/>
    <mergeCell ref="D65:I65"/>
    <mergeCell ref="J65:K65"/>
    <mergeCell ref="L65:P65"/>
    <mergeCell ref="C67:Q68"/>
    <mergeCell ref="C58:I58"/>
    <mergeCell ref="L58:P58"/>
    <mergeCell ref="F60:G60"/>
    <mergeCell ref="I60:K60"/>
    <mergeCell ref="L60:P60"/>
    <mergeCell ref="C62:I62"/>
    <mergeCell ref="L62:P62"/>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E32:J32"/>
    <mergeCell ref="L32:P32"/>
    <mergeCell ref="E36:J36"/>
    <mergeCell ref="L36:P36"/>
    <mergeCell ref="E40:J40"/>
    <mergeCell ref="L40:P40"/>
    <mergeCell ref="I25:J25"/>
    <mergeCell ref="K25:P25"/>
    <mergeCell ref="D27:J28"/>
    <mergeCell ref="K27:P27"/>
    <mergeCell ref="L28:P28"/>
    <mergeCell ref="I23:J23"/>
    <mergeCell ref="K23:P23"/>
    <mergeCell ref="D11:I11"/>
    <mergeCell ref="K11:P11"/>
    <mergeCell ref="D13:F13"/>
    <mergeCell ref="H13:P13"/>
    <mergeCell ref="D17:G17"/>
    <mergeCell ref="I17:P17"/>
    <mergeCell ref="C3:Q4"/>
    <mergeCell ref="S5:V7"/>
    <mergeCell ref="C7:F7"/>
    <mergeCell ref="G7:P7"/>
    <mergeCell ref="D9:I9"/>
    <mergeCell ref="M9:P9"/>
    <mergeCell ref="E19:H19"/>
    <mergeCell ref="J19:P19"/>
    <mergeCell ref="E21:H21"/>
    <mergeCell ref="K21:P21"/>
  </mergeCell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1" manualBreakCount="1">
    <brk id="70" max="16383" man="1"/>
  </rowBreaks>
  <colBreaks count="1" manualBreakCount="1">
    <brk id="17" max="1048575" man="1"/>
  </colBreaks>
  <ignoredErrors>
    <ignoredError sqref="C8:P13 K23:P25 D17:P22 D26:P29 D23:J24 E32:P40 C44:P44 L56:P62 F60 C7:F7 H7:P7 C46:P51 C45 E45:P45 J25 H25 C52:G52 I52:P5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9933"/>
    <pageSetUpPr fitToPage="1"/>
  </sheetPr>
  <dimension ref="A1:X80"/>
  <sheetViews>
    <sheetView showGridLines="0" topLeftCell="A3" zoomScale="60" zoomScaleNormal="60" zoomScaleSheetLayoutView="40" workbookViewId="0">
      <selection activeCell="Q16" sqref="Q15:Q16"/>
    </sheetView>
  </sheetViews>
  <sheetFormatPr baseColWidth="10" defaultColWidth="11.42578125" defaultRowHeight="12.75"/>
  <cols>
    <col min="1" max="1" width="23" style="462" customWidth="1"/>
    <col min="2" max="4" width="11.42578125" style="462"/>
    <col min="5" max="5" width="15.7109375" style="462" customWidth="1"/>
    <col min="6" max="6" width="8.28515625" style="462" customWidth="1"/>
    <col min="7" max="10" width="11.42578125" style="462"/>
    <col min="11" max="11" width="9.42578125" style="462" customWidth="1"/>
    <col min="12" max="16384" width="11.42578125" style="462"/>
  </cols>
  <sheetData>
    <row r="1" spans="1:23">
      <c r="A1" s="1043"/>
      <c r="B1" s="1043"/>
      <c r="C1" s="1043"/>
      <c r="D1" s="1043"/>
      <c r="E1" s="1043"/>
    </row>
    <row r="2" spans="1:23" ht="16.5" customHeight="1">
      <c r="A2" s="1043"/>
      <c r="B2" s="1043"/>
      <c r="C2" s="1043"/>
      <c r="D2" s="1043"/>
      <c r="E2" s="1043"/>
      <c r="F2" s="1442" t="s">
        <v>882</v>
      </c>
      <c r="G2" s="1442"/>
      <c r="H2" s="1442"/>
      <c r="I2" s="1442"/>
      <c r="J2" s="1442"/>
      <c r="K2" s="1442"/>
      <c r="L2" s="1442"/>
      <c r="M2" s="1442"/>
      <c r="N2" s="1442"/>
      <c r="O2" s="1442"/>
      <c r="P2" s="1442"/>
      <c r="Q2" s="1442"/>
      <c r="R2" s="1442"/>
      <c r="S2" s="1442"/>
      <c r="T2" s="1442"/>
      <c r="U2" s="1442"/>
      <c r="V2" s="1442"/>
      <c r="W2" s="1442"/>
    </row>
    <row r="3" spans="1:23" ht="16.5" customHeight="1">
      <c r="A3" s="1043"/>
      <c r="B3" s="1043"/>
      <c r="C3" s="1043"/>
      <c r="D3" s="1043"/>
      <c r="E3" s="1043"/>
      <c r="F3" s="1442"/>
      <c r="G3" s="1442"/>
      <c r="H3" s="1442"/>
      <c r="I3" s="1442"/>
      <c r="J3" s="1442"/>
      <c r="K3" s="1442"/>
      <c r="L3" s="1442"/>
      <c r="M3" s="1442"/>
      <c r="N3" s="1442"/>
      <c r="O3" s="1442"/>
      <c r="P3" s="1442"/>
      <c r="Q3" s="1442"/>
      <c r="R3" s="1442"/>
      <c r="S3" s="1442"/>
      <c r="T3" s="1442"/>
      <c r="U3" s="1442"/>
      <c r="V3" s="1442"/>
      <c r="W3" s="1442"/>
    </row>
    <row r="4" spans="1:23" ht="16.5" customHeight="1">
      <c r="A4" s="1043"/>
      <c r="B4" s="1043"/>
      <c r="C4" s="1043"/>
      <c r="D4" s="1043"/>
      <c r="E4" s="1043"/>
      <c r="F4" s="1442"/>
      <c r="G4" s="1442"/>
      <c r="H4" s="1442"/>
      <c r="I4" s="1442"/>
      <c r="J4" s="1442"/>
      <c r="K4" s="1442"/>
      <c r="L4" s="1442"/>
      <c r="M4" s="1442"/>
      <c r="N4" s="1442"/>
      <c r="O4" s="1442"/>
      <c r="P4" s="1442"/>
      <c r="Q4" s="1442"/>
      <c r="R4" s="1442"/>
      <c r="S4" s="1442"/>
      <c r="T4" s="1442"/>
      <c r="U4" s="1442"/>
      <c r="V4" s="1442"/>
      <c r="W4" s="1442"/>
    </row>
    <row r="5" spans="1:23" ht="16.5" customHeight="1">
      <c r="A5" s="1043"/>
      <c r="B5" s="1043"/>
      <c r="C5" s="1043"/>
      <c r="D5" s="1043"/>
      <c r="E5" s="1043"/>
      <c r="F5" s="463"/>
    </row>
    <row r="6" spans="1:23" ht="16.5" customHeight="1">
      <c r="A6" s="1043"/>
      <c r="B6" s="1043"/>
      <c r="C6" s="1043"/>
      <c r="D6" s="1043"/>
      <c r="E6" s="1043"/>
      <c r="F6" s="463"/>
      <c r="N6" s="464"/>
    </row>
    <row r="7" spans="1:23" ht="16.5" customHeight="1">
      <c r="A7" s="1043"/>
      <c r="B7" s="1043"/>
      <c r="C7" s="1043"/>
      <c r="D7" s="1043"/>
      <c r="E7" s="1043"/>
      <c r="F7" s="463"/>
      <c r="N7" s="464"/>
    </row>
    <row r="8" spans="1:23" ht="12.75" customHeight="1">
      <c r="A8" s="1043"/>
      <c r="B8" s="1043"/>
      <c r="C8" s="1043"/>
      <c r="D8" s="1043"/>
      <c r="E8" s="1043"/>
      <c r="F8" s="463"/>
      <c r="N8" s="464"/>
    </row>
    <row r="9" spans="1:23" ht="12.75" customHeight="1">
      <c r="A9" s="1043"/>
      <c r="B9" s="1043"/>
      <c r="C9" s="1043"/>
      <c r="D9" s="1043"/>
      <c r="E9" s="1043"/>
      <c r="F9" s="463"/>
      <c r="N9" s="464"/>
    </row>
    <row r="10" spans="1:23" ht="16.5" customHeight="1">
      <c r="A10" s="1043"/>
      <c r="B10" s="1043"/>
      <c r="C10" s="1043"/>
      <c r="D10" s="1043"/>
      <c r="E10" s="1043"/>
      <c r="F10" s="463"/>
      <c r="N10" s="464"/>
    </row>
    <row r="11" spans="1:23" ht="16.5" customHeight="1">
      <c r="A11" s="1043"/>
      <c r="B11" s="1043"/>
      <c r="C11" s="1043"/>
      <c r="D11" s="1043"/>
      <c r="E11" s="1043"/>
      <c r="F11" s="463"/>
      <c r="N11" s="464"/>
    </row>
    <row r="12" spans="1:23" ht="16.5" customHeight="1">
      <c r="A12" s="1043"/>
      <c r="B12" s="1043"/>
      <c r="C12" s="1043"/>
      <c r="D12" s="1043"/>
      <c r="E12" s="1043"/>
      <c r="F12" s="463"/>
      <c r="N12" s="464"/>
    </row>
    <row r="13" spans="1:23" ht="16.5" customHeight="1">
      <c r="A13" s="1043"/>
      <c r="B13" s="1043"/>
      <c r="C13" s="1043"/>
      <c r="D13" s="1043"/>
      <c r="E13" s="1043"/>
      <c r="F13" s="463"/>
      <c r="N13" s="464"/>
    </row>
    <row r="14" spans="1:23" ht="16.5" customHeight="1">
      <c r="A14" s="1043"/>
      <c r="B14" s="1043"/>
      <c r="C14" s="1043"/>
      <c r="D14" s="1043"/>
      <c r="E14" s="1043"/>
      <c r="F14" s="463"/>
      <c r="N14" s="464"/>
    </row>
    <row r="15" spans="1:23" ht="16.5" customHeight="1">
      <c r="A15" s="1043"/>
      <c r="B15" s="1043"/>
      <c r="C15" s="1043"/>
      <c r="D15" s="1043"/>
      <c r="E15" s="1043"/>
      <c r="F15" s="463"/>
      <c r="N15" s="464"/>
    </row>
    <row r="16" spans="1:23" ht="16.5" customHeight="1">
      <c r="A16" s="1043"/>
      <c r="B16" s="1043"/>
      <c r="C16" s="1043"/>
      <c r="D16" s="1043"/>
      <c r="E16" s="1043"/>
      <c r="F16" s="463"/>
      <c r="N16" s="464"/>
    </row>
    <row r="17" spans="1:14" ht="16.5" customHeight="1">
      <c r="A17" s="1043"/>
      <c r="B17" s="1043"/>
      <c r="C17" s="1043"/>
      <c r="D17" s="1043"/>
      <c r="E17" s="1043"/>
      <c r="F17" s="463"/>
      <c r="N17" s="464"/>
    </row>
    <row r="18" spans="1:14" ht="16.5" customHeight="1">
      <c r="A18" s="1043"/>
      <c r="B18" s="1043"/>
      <c r="C18" s="1043"/>
      <c r="D18" s="1043"/>
      <c r="E18" s="1043"/>
      <c r="F18" s="463"/>
      <c r="N18" s="464"/>
    </row>
    <row r="19" spans="1:14" ht="16.5" customHeight="1">
      <c r="A19" s="1043"/>
      <c r="B19" s="1043"/>
      <c r="C19" s="1043"/>
      <c r="D19" s="1043"/>
      <c r="E19" s="1043"/>
      <c r="F19" s="463"/>
      <c r="N19" s="464"/>
    </row>
    <row r="20" spans="1:14" ht="16.5" customHeight="1">
      <c r="A20" s="1043"/>
      <c r="B20" s="1043"/>
      <c r="C20" s="1043"/>
      <c r="D20" s="1043"/>
      <c r="E20" s="1043"/>
      <c r="F20" s="463"/>
      <c r="N20" s="464"/>
    </row>
    <row r="21" spans="1:14" ht="16.5" customHeight="1">
      <c r="A21" s="1043"/>
      <c r="B21" s="1043"/>
      <c r="C21" s="1043"/>
      <c r="D21" s="1043"/>
      <c r="E21" s="1043"/>
      <c r="F21" s="463"/>
      <c r="N21" s="464"/>
    </row>
    <row r="22" spans="1:14" ht="21.75" customHeight="1">
      <c r="A22" s="1044"/>
      <c r="B22" s="1044"/>
      <c r="C22" s="1044"/>
      <c r="D22" s="1044"/>
      <c r="E22" s="1044"/>
      <c r="F22" s="464"/>
    </row>
    <row r="23" spans="1:14" ht="12.75" customHeight="1">
      <c r="A23" s="1044"/>
      <c r="B23" s="1044"/>
      <c r="C23" s="1044"/>
      <c r="D23" s="1044"/>
      <c r="E23" s="1045"/>
      <c r="F23" s="466"/>
    </row>
    <row r="24" spans="1:14" ht="12.75" customHeight="1">
      <c r="A24" s="1043"/>
      <c r="B24" s="1043"/>
      <c r="C24" s="1043"/>
      <c r="D24" s="1043"/>
      <c r="E24" s="1045"/>
      <c r="F24" s="466"/>
    </row>
    <row r="25" spans="1:14" ht="12.75" customHeight="1">
      <c r="A25" s="1044"/>
      <c r="B25" s="1044"/>
      <c r="C25" s="1044"/>
      <c r="D25" s="1043"/>
      <c r="E25" s="1045"/>
      <c r="F25" s="466"/>
    </row>
    <row r="26" spans="1:14" ht="12.75" customHeight="1">
      <c r="A26" s="1044"/>
      <c r="B26" s="1044"/>
      <c r="C26" s="1044"/>
      <c r="D26" s="1043"/>
      <c r="E26" s="1045"/>
    </row>
    <row r="27" spans="1:14" ht="12.75" customHeight="1">
      <c r="A27" s="1043"/>
      <c r="B27" s="1043"/>
      <c r="C27" s="1043"/>
      <c r="D27" s="1043"/>
      <c r="E27" s="1045"/>
      <c r="F27" s="466"/>
    </row>
    <row r="28" spans="1:14" ht="12.75" customHeight="1">
      <c r="A28" s="1044"/>
      <c r="B28" s="1044"/>
      <c r="C28" s="1044"/>
      <c r="D28" s="1043"/>
      <c r="E28" s="1045"/>
    </row>
    <row r="29" spans="1:14" ht="12.75" customHeight="1">
      <c r="A29" s="1044"/>
      <c r="B29" s="1044"/>
      <c r="C29" s="1044"/>
      <c r="D29" s="1043"/>
      <c r="E29" s="1045"/>
      <c r="F29" s="466"/>
    </row>
    <row r="30" spans="1:14" ht="12.75" customHeight="1">
      <c r="A30" s="1044"/>
      <c r="B30" s="1044"/>
      <c r="C30" s="1044"/>
      <c r="D30" s="1043"/>
      <c r="E30" s="1045"/>
    </row>
    <row r="31" spans="1:14" ht="12.75" customHeight="1">
      <c r="A31" s="1044"/>
      <c r="B31" s="1044"/>
      <c r="C31" s="1044"/>
      <c r="D31" s="1043"/>
      <c r="E31" s="1045"/>
      <c r="F31" s="466"/>
    </row>
    <row r="32" spans="1:14" ht="12.75" customHeight="1">
      <c r="A32" s="1044"/>
      <c r="B32" s="1044"/>
      <c r="C32" s="1044"/>
      <c r="D32" s="1043"/>
      <c r="E32" s="1045"/>
    </row>
    <row r="33" spans="1:24" ht="12.75" customHeight="1">
      <c r="A33" s="1044"/>
      <c r="B33" s="1044"/>
      <c r="C33" s="1044"/>
      <c r="D33" s="1043"/>
      <c r="E33" s="1045"/>
      <c r="F33" s="466"/>
    </row>
    <row r="34" spans="1:24" ht="12.75" customHeight="1">
      <c r="A34" s="1044"/>
      <c r="B34" s="1044"/>
      <c r="C34" s="1044"/>
      <c r="D34" s="1043"/>
      <c r="E34" s="1045"/>
      <c r="F34" s="466"/>
      <c r="U34" s="1443" t="s">
        <v>1000</v>
      </c>
      <c r="V34" s="1443"/>
      <c r="W34" s="1443"/>
      <c r="X34" s="1443"/>
    </row>
    <row r="35" spans="1:24" ht="12.75" customHeight="1">
      <c r="A35" s="465"/>
      <c r="B35" s="465"/>
      <c r="C35" s="465"/>
      <c r="E35" s="464"/>
      <c r="F35" s="466"/>
      <c r="U35" s="1443"/>
      <c r="V35" s="1443"/>
      <c r="W35" s="1443"/>
      <c r="X35" s="1443"/>
    </row>
    <row r="36" spans="1:24" ht="12.75" customHeight="1">
      <c r="A36" s="465"/>
      <c r="B36" s="465"/>
      <c r="C36" s="465"/>
      <c r="E36" s="464"/>
      <c r="F36" s="466"/>
      <c r="U36" s="1443"/>
      <c r="V36" s="1443"/>
      <c r="W36" s="1443"/>
      <c r="X36" s="1443"/>
    </row>
    <row r="37" spans="1:24" ht="12.75" customHeight="1">
      <c r="A37" s="465"/>
      <c r="B37" s="465"/>
      <c r="C37" s="465"/>
      <c r="E37" s="464"/>
      <c r="F37" s="466"/>
    </row>
    <row r="38" spans="1:24" ht="12.75" customHeight="1">
      <c r="A38" s="465"/>
      <c r="B38" s="465"/>
      <c r="C38" s="465"/>
      <c r="E38" s="464"/>
      <c r="F38" s="466"/>
    </row>
    <row r="39" spans="1:24" ht="12.75" customHeight="1">
      <c r="A39" s="465"/>
      <c r="B39" s="465"/>
      <c r="C39" s="465"/>
      <c r="E39" s="464"/>
      <c r="F39" s="466"/>
    </row>
    <row r="40" spans="1:24" ht="12.75" customHeight="1">
      <c r="A40" s="465"/>
      <c r="B40" s="465"/>
      <c r="C40" s="465"/>
      <c r="E40" s="464"/>
      <c r="F40" s="466"/>
    </row>
    <row r="41" spans="1:24" ht="12.75" customHeight="1">
      <c r="A41" s="465"/>
      <c r="B41" s="465"/>
      <c r="C41" s="465"/>
      <c r="E41" s="464"/>
      <c r="F41" s="466"/>
    </row>
    <row r="42" spans="1:24" ht="12.75" customHeight="1">
      <c r="A42" s="465"/>
      <c r="B42" s="465"/>
      <c r="C42" s="465"/>
      <c r="E42" s="464"/>
    </row>
    <row r="43" spans="1:24" ht="12.75" customHeight="1"/>
    <row r="44" spans="1:24" ht="12.75" customHeight="1"/>
    <row r="45" spans="1:24" ht="12.75" customHeight="1">
      <c r="A45" s="464"/>
      <c r="B45" s="464"/>
      <c r="C45" s="464"/>
      <c r="D45" s="464"/>
      <c r="E45" s="464"/>
    </row>
    <row r="46" spans="1:24" ht="12.75" customHeight="1">
      <c r="A46" s="464"/>
      <c r="B46" s="464"/>
      <c r="C46" s="464"/>
      <c r="D46" s="464"/>
      <c r="E46" s="464"/>
    </row>
    <row r="47" spans="1:24" ht="12.75" customHeight="1">
      <c r="A47" s="464"/>
      <c r="B47" s="464"/>
      <c r="C47" s="464"/>
      <c r="D47" s="464"/>
      <c r="E47" s="464"/>
      <c r="F47" s="464"/>
    </row>
    <row r="48" spans="1:24" ht="12.75" customHeight="1">
      <c r="A48" s="464"/>
      <c r="B48" s="464"/>
      <c r="C48" s="464"/>
      <c r="D48" s="464"/>
      <c r="E48" s="464"/>
      <c r="F48" s="464"/>
      <c r="L48" s="467"/>
    </row>
    <row r="49" spans="1:14" ht="12.75" customHeight="1">
      <c r="A49" s="464"/>
      <c r="B49" s="464"/>
      <c r="C49" s="464"/>
      <c r="D49" s="464"/>
      <c r="E49" s="464"/>
      <c r="F49" s="464"/>
      <c r="G49" s="465"/>
      <c r="H49" s="465"/>
      <c r="I49" s="465"/>
      <c r="J49" s="465"/>
      <c r="L49" s="467"/>
    </row>
    <row r="50" spans="1:14" ht="12.75" customHeight="1">
      <c r="A50" s="464"/>
      <c r="B50" s="464"/>
      <c r="C50" s="464"/>
      <c r="D50" s="464"/>
      <c r="E50" s="464"/>
      <c r="F50" s="464"/>
      <c r="H50" s="465"/>
      <c r="I50" s="465"/>
      <c r="J50" s="465"/>
      <c r="L50" s="467"/>
    </row>
    <row r="51" spans="1:14" ht="12.75" customHeight="1">
      <c r="A51" s="464"/>
      <c r="B51" s="464"/>
      <c r="C51" s="464"/>
      <c r="D51" s="464"/>
      <c r="E51" s="464"/>
      <c r="F51" s="464"/>
      <c r="G51" s="465"/>
      <c r="L51" s="467"/>
    </row>
    <row r="52" spans="1:14" ht="12.75" customHeight="1">
      <c r="A52" s="464"/>
      <c r="B52" s="464"/>
      <c r="C52" s="464"/>
      <c r="D52" s="464"/>
      <c r="E52" s="464"/>
      <c r="F52" s="468"/>
    </row>
    <row r="53" spans="1:14" ht="12.75" customHeight="1">
      <c r="A53" s="469"/>
      <c r="B53" s="469"/>
      <c r="C53" s="469"/>
      <c r="D53" s="469"/>
      <c r="E53" s="469"/>
      <c r="F53" s="470"/>
      <c r="G53" s="471"/>
      <c r="H53" s="471"/>
      <c r="I53" s="471"/>
      <c r="J53" s="471"/>
      <c r="K53" s="471"/>
      <c r="L53" s="471"/>
      <c r="M53" s="470"/>
      <c r="N53" s="470"/>
    </row>
    <row r="54" spans="1:14" ht="12.75" customHeight="1">
      <c r="A54" s="464"/>
      <c r="B54" s="464"/>
      <c r="C54" s="464"/>
      <c r="D54" s="464"/>
      <c r="E54" s="464"/>
    </row>
    <row r="55" spans="1:14" ht="13.5" customHeight="1">
      <c r="A55" s="464"/>
      <c r="B55" s="464"/>
      <c r="C55" s="464"/>
      <c r="D55" s="464"/>
      <c r="E55" s="464"/>
    </row>
    <row r="56" spans="1:14" s="471" customFormat="1" ht="13.5" customHeight="1">
      <c r="A56" s="462"/>
      <c r="B56" s="462"/>
      <c r="C56" s="462"/>
      <c r="D56" s="462"/>
      <c r="E56" s="462"/>
      <c r="G56" s="462"/>
      <c r="H56" s="462"/>
      <c r="I56" s="462"/>
      <c r="J56" s="462"/>
      <c r="K56" s="462"/>
      <c r="L56" s="462"/>
    </row>
    <row r="57" spans="1:14" ht="12.75" customHeight="1"/>
    <row r="58" spans="1:14" ht="12.75" customHeight="1"/>
    <row r="59" spans="1:14" ht="12.75" customHeight="1">
      <c r="A59" s="472"/>
      <c r="B59" s="472"/>
      <c r="C59" s="472"/>
      <c r="D59" s="472"/>
      <c r="E59" s="472"/>
    </row>
    <row r="60" spans="1:14" ht="12.75" customHeight="1">
      <c r="A60" s="473"/>
      <c r="B60" s="473"/>
      <c r="C60" s="473"/>
      <c r="D60" s="472"/>
      <c r="E60" s="472"/>
    </row>
    <row r="61" spans="1:14" ht="12.75" customHeight="1">
      <c r="A61" s="473"/>
      <c r="B61" s="473"/>
      <c r="C61" s="473"/>
      <c r="D61" s="472"/>
      <c r="E61" s="474"/>
    </row>
    <row r="62" spans="1:14" ht="12.75" customHeight="1">
      <c r="A62" s="465"/>
      <c r="B62" s="465"/>
      <c r="C62" s="465"/>
      <c r="D62" s="465"/>
    </row>
    <row r="64" spans="1:14" ht="12.75" customHeight="1">
      <c r="A64" s="465"/>
      <c r="B64" s="465"/>
      <c r="C64" s="465"/>
      <c r="D64" s="465"/>
    </row>
    <row r="65" spans="1:4" ht="12.75" customHeight="1">
      <c r="A65" s="465"/>
      <c r="B65" s="465"/>
      <c r="C65" s="465"/>
      <c r="D65" s="465"/>
    </row>
    <row r="67" spans="1:4" ht="12.75" customHeight="1">
      <c r="A67" s="465"/>
      <c r="B67" s="465"/>
      <c r="C67" s="465"/>
      <c r="D67" s="465"/>
    </row>
    <row r="68" spans="1:4" ht="12.75" customHeight="1">
      <c r="A68" s="465"/>
      <c r="B68" s="465"/>
      <c r="C68" s="465"/>
      <c r="D68" s="465"/>
    </row>
    <row r="70" spans="1:4" ht="12.75" customHeight="1">
      <c r="A70" s="465"/>
      <c r="B70" s="465"/>
      <c r="C70" s="465"/>
      <c r="D70" s="465"/>
    </row>
    <row r="71" spans="1:4" ht="12.75" customHeight="1">
      <c r="A71" s="465"/>
      <c r="B71" s="465"/>
      <c r="C71" s="465"/>
      <c r="D71" s="465"/>
    </row>
    <row r="73" spans="1:4" ht="12.75" customHeight="1">
      <c r="A73" s="465"/>
      <c r="B73" s="465"/>
      <c r="C73" s="465"/>
      <c r="D73" s="465"/>
    </row>
    <row r="74" spans="1:4" ht="12.75" customHeight="1">
      <c r="A74" s="465"/>
      <c r="B74" s="465"/>
      <c r="C74" s="465"/>
      <c r="D74" s="465"/>
    </row>
    <row r="76" spans="1:4" ht="12.75" customHeight="1">
      <c r="A76" s="465"/>
      <c r="B76" s="465"/>
      <c r="C76" s="465"/>
      <c r="D76" s="465"/>
    </row>
    <row r="77" spans="1:4" ht="12.75" customHeight="1">
      <c r="A77" s="465"/>
      <c r="B77" s="465"/>
      <c r="C77" s="465"/>
      <c r="D77" s="465"/>
    </row>
    <row r="79" spans="1:4" ht="12.75" customHeight="1">
      <c r="A79" s="465"/>
      <c r="B79" s="465"/>
      <c r="C79" s="465"/>
      <c r="D79" s="465"/>
    </row>
    <row r="80" spans="1:4" ht="12.75" customHeight="1">
      <c r="A80" s="465"/>
      <c r="B80" s="465"/>
      <c r="C80" s="465"/>
      <c r="D80" s="465"/>
    </row>
  </sheetData>
  <sheetProtection selectLockedCells="1" selectUnlockedCells="1"/>
  <mergeCells count="2">
    <mergeCell ref="F2:W4"/>
    <mergeCell ref="U34:X36"/>
  </mergeCells>
  <printOptions horizontalCentered="1" verticalCentered="1"/>
  <pageMargins left="0" right="0" top="0" bottom="0" header="0" footer="0"/>
  <pageSetup paperSize="9" scale="55" orientation="landscape" r:id="rId1"/>
  <headerFooter alignWithMargins="0">
    <oddFooter>&amp;R&amp;1#&amp;"Arial"&amp;10&amp;K000000Confidential C</oddFooter>
  </headerFooter>
  <colBreaks count="1" manualBreakCount="1">
    <brk id="12"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4E5844"/>
  </sheetPr>
  <dimension ref="A1"/>
  <sheetViews>
    <sheetView view="pageBreakPreview" zoomScale="110" zoomScaleNormal="100" zoomScaleSheetLayoutView="110" workbookViewId="0"/>
  </sheetViews>
  <sheetFormatPr baseColWidth="10" defaultColWidth="11.42578125" defaultRowHeight="15"/>
  <cols>
    <col min="1" max="1" width="11.42578125" style="2"/>
    <col min="2" max="3" width="11.42578125" style="2" customWidth="1"/>
    <col min="4" max="16384" width="11.42578125" style="2"/>
  </cols>
  <sheetData/>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4E5844"/>
    <pageSetUpPr fitToPage="1"/>
  </sheetPr>
  <dimension ref="B1:AC231"/>
  <sheetViews>
    <sheetView view="pageBreakPreview" topLeftCell="A109" zoomScaleNormal="100" zoomScaleSheetLayoutView="100" zoomScalePageLayoutView="55" workbookViewId="0">
      <selection activeCell="I19" sqref="I19:P19"/>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8" ht="14.25" customHeight="1">
      <c r="D1" s="744"/>
      <c r="E1" s="744"/>
      <c r="F1" s="744"/>
      <c r="G1" s="744"/>
      <c r="H1" s="744"/>
      <c r="I1" s="744"/>
      <c r="J1" s="744"/>
      <c r="K1" s="744"/>
      <c r="L1" s="744"/>
      <c r="M1" s="744"/>
      <c r="N1" s="744"/>
      <c r="O1" s="744"/>
      <c r="P1" s="744"/>
      <c r="Q1" s="25"/>
      <c r="R1" s="5"/>
      <c r="AB1" s="2" t="s">
        <v>7</v>
      </c>
    </row>
    <row r="2" spans="3:28" ht="57" customHeight="1">
      <c r="C2" s="2669" t="s">
        <v>986</v>
      </c>
      <c r="D2" s="2669"/>
      <c r="E2" s="2669"/>
      <c r="F2" s="2669"/>
      <c r="G2" s="2669"/>
      <c r="H2" s="2669"/>
      <c r="I2" s="2669"/>
      <c r="J2" s="2669"/>
      <c r="K2" s="2669"/>
      <c r="L2" s="2669"/>
      <c r="M2" s="2669"/>
      <c r="N2" s="2669"/>
      <c r="O2" s="2669"/>
      <c r="P2" s="2669"/>
      <c r="Q2" s="2669"/>
      <c r="R2" s="5"/>
    </row>
    <row r="3" spans="3:28" ht="24" customHeight="1">
      <c r="C3" s="2669"/>
      <c r="D3" s="2669"/>
      <c r="E3" s="2669"/>
      <c r="F3" s="2669"/>
      <c r="G3" s="2669"/>
      <c r="H3" s="2669"/>
      <c r="I3" s="2669"/>
      <c r="J3" s="2669"/>
      <c r="K3" s="2669"/>
      <c r="L3" s="2669"/>
      <c r="M3" s="2669"/>
      <c r="N3" s="2669"/>
      <c r="O3" s="2669"/>
      <c r="P3" s="2669"/>
      <c r="Q3" s="2669"/>
      <c r="R3" s="6"/>
    </row>
    <row r="4" spans="3:28" ht="15" customHeight="1">
      <c r="C4" s="1128"/>
      <c r="D4" s="1128"/>
      <c r="E4" s="1128"/>
      <c r="F4" s="1128"/>
      <c r="G4" s="1128"/>
      <c r="H4" s="1128"/>
      <c r="I4" s="1128"/>
      <c r="J4" s="1128"/>
      <c r="K4" s="1128"/>
      <c r="L4" s="1128"/>
      <c r="M4" s="1128"/>
      <c r="N4" s="1128"/>
      <c r="O4" s="1128"/>
      <c r="P4" s="1128"/>
      <c r="Q4" s="25"/>
      <c r="R4" s="1711"/>
      <c r="S4" s="1711"/>
      <c r="T4" s="1711"/>
      <c r="U4" s="1711"/>
    </row>
    <row r="5" spans="3:28" ht="17.25" customHeight="1">
      <c r="C5" s="1358" t="s">
        <v>8</v>
      </c>
      <c r="D5" s="1112"/>
      <c r="E5" s="1112"/>
      <c r="F5" s="1112"/>
      <c r="G5" s="1112"/>
      <c r="H5" s="1112"/>
      <c r="I5" s="1112"/>
      <c r="J5" s="1112"/>
      <c r="K5" s="1112"/>
      <c r="L5" s="1112"/>
      <c r="M5" s="1112"/>
      <c r="N5" s="1112"/>
      <c r="O5" s="1112"/>
      <c r="P5" s="1112"/>
      <c r="Q5" s="1112"/>
      <c r="R5" s="1711"/>
      <c r="S5" s="1711"/>
      <c r="T5" s="1711"/>
      <c r="U5" s="1711"/>
    </row>
    <row r="6" spans="3:28" ht="9" customHeight="1">
      <c r="C6" s="1117"/>
      <c r="D6" s="1117"/>
      <c r="E6" s="1117"/>
      <c r="F6" s="1117"/>
      <c r="G6" s="1117"/>
      <c r="H6" s="1117"/>
      <c r="I6" s="1117"/>
      <c r="J6" s="1117"/>
      <c r="K6" s="1117"/>
      <c r="L6" s="1117"/>
      <c r="M6" s="1117"/>
      <c r="N6" s="1117"/>
      <c r="O6" s="1117"/>
      <c r="P6" s="1117"/>
      <c r="Q6" s="1344"/>
      <c r="R6" s="1711"/>
      <c r="S6" s="1711"/>
      <c r="T6" s="1711"/>
      <c r="U6" s="1711"/>
    </row>
    <row r="7" spans="3:28" ht="19.5" customHeight="1">
      <c r="C7" s="2618" t="s">
        <v>82</v>
      </c>
      <c r="D7" s="2618"/>
      <c r="E7" s="2618"/>
      <c r="F7" s="2618"/>
      <c r="G7" s="2729" t="str">
        <f>'1) INTRODUCIR DATOS'!F7&amp;" "&amp;'1) INTRODUCIR DATOS'!F8&amp;'1) INTRODUCIR DATOS'!F9</f>
        <v>RENE ANTONIO PEREZGARCIA</v>
      </c>
      <c r="H7" s="2729"/>
      <c r="I7" s="2729"/>
      <c r="J7" s="2729"/>
      <c r="K7" s="2729"/>
      <c r="L7" s="2729"/>
      <c r="M7" s="2729"/>
      <c r="N7" s="2729"/>
      <c r="O7" s="2729"/>
      <c r="P7" s="2729"/>
      <c r="Q7" s="1344"/>
      <c r="R7" s="1711"/>
      <c r="S7" s="1711"/>
      <c r="T7" s="1711"/>
      <c r="U7" s="1711"/>
    </row>
    <row r="8" spans="3:28" ht="6" customHeight="1">
      <c r="C8" s="1304"/>
      <c r="D8" s="740"/>
      <c r="E8" s="1304"/>
      <c r="F8" s="1305"/>
      <c r="G8" s="1393"/>
      <c r="H8" s="1393"/>
      <c r="I8" s="1393"/>
      <c r="J8" s="1393"/>
      <c r="K8" s="1393"/>
      <c r="L8" s="1393"/>
      <c r="M8" s="1393"/>
      <c r="N8" s="1393"/>
      <c r="O8" s="1393"/>
      <c r="P8" s="1393"/>
      <c r="Q8" s="1344"/>
      <c r="R8" s="33"/>
      <c r="S8" s="33"/>
      <c r="T8" s="33"/>
      <c r="U8" s="33"/>
    </row>
    <row r="9" spans="3:28" ht="15" customHeight="1">
      <c r="C9" s="1311" t="s">
        <v>83</v>
      </c>
      <c r="D9" s="2755" t="str">
        <f>IF('1) INTRODUCIR DATOS'!F13="","",'1) INTRODUCIR DATOS'!F13)</f>
        <v>CRTA. NACIONAL II 19</v>
      </c>
      <c r="E9" s="2755"/>
      <c r="F9" s="2755"/>
      <c r="G9" s="2755"/>
      <c r="H9" s="2755"/>
      <c r="I9" s="2755"/>
      <c r="J9" s="1393" t="s">
        <v>11</v>
      </c>
      <c r="K9" s="1380" t="str">
        <f>IF('1) INTRODUCIR DATOS'!F14="","",'1) INTRODUCIR DATOS'!F14)</f>
        <v/>
      </c>
      <c r="L9" s="1305" t="s">
        <v>12</v>
      </c>
      <c r="M9" s="2755" t="str">
        <f>IF('1) INTRODUCIR DATOS'!F10="","",'1) INTRODUCIR DATOS'!F10)</f>
        <v/>
      </c>
      <c r="N9" s="2755"/>
      <c r="O9" s="2755"/>
      <c r="P9" s="2755"/>
      <c r="Q9" s="1344"/>
    </row>
    <row r="10" spans="3:28" ht="7.9" customHeight="1">
      <c r="C10" s="1311"/>
      <c r="D10" s="1394"/>
      <c r="E10" s="1394"/>
      <c r="F10" s="1394"/>
      <c r="G10" s="1394"/>
      <c r="H10" s="1394"/>
      <c r="I10" s="1394"/>
      <c r="J10" s="1305"/>
      <c r="K10" s="1305"/>
      <c r="L10" s="1305"/>
      <c r="M10" s="1394"/>
      <c r="N10" s="1394"/>
      <c r="O10" s="1394"/>
      <c r="P10" s="1394"/>
      <c r="Q10" s="1344"/>
    </row>
    <row r="11" spans="3:28" ht="15" customHeight="1">
      <c r="C11" s="1311" t="s">
        <v>84</v>
      </c>
      <c r="D11" s="2755" t="str">
        <f>IF('1) INTRODUCIR DATOS'!F11="","",'1) INTRODUCIR DATOS'!F11)</f>
        <v/>
      </c>
      <c r="E11" s="2755"/>
      <c r="F11" s="2755"/>
      <c r="G11" s="2755"/>
      <c r="H11" s="2755"/>
      <c r="I11" s="2755"/>
      <c r="J11" s="1395" t="s">
        <v>14</v>
      </c>
      <c r="K11" s="2729" t="str">
        <f>IF('1) INTRODUCIR DATOS'!F12="","",'1) INTRODUCIR DATOS'!F12)</f>
        <v/>
      </c>
      <c r="L11" s="2729"/>
      <c r="M11" s="2729"/>
      <c r="N11" s="2729"/>
      <c r="O11" s="2729"/>
      <c r="P11" s="2729"/>
      <c r="Q11" s="1344"/>
    </row>
    <row r="12" spans="3:28" ht="6" customHeight="1">
      <c r="C12" s="1311"/>
      <c r="D12" s="1394"/>
      <c r="E12" s="1394"/>
      <c r="F12" s="1394"/>
      <c r="G12" s="1394"/>
      <c r="H12" s="1394"/>
      <c r="I12" s="1394"/>
      <c r="J12" s="1304"/>
      <c r="K12" s="1393"/>
      <c r="L12" s="1393"/>
      <c r="M12" s="1393"/>
      <c r="N12" s="1393"/>
      <c r="O12" s="1393"/>
      <c r="P12" s="1393"/>
      <c r="Q12" s="1344"/>
    </row>
    <row r="13" spans="3:28" ht="18" customHeight="1">
      <c r="C13" s="1311" t="s">
        <v>85</v>
      </c>
      <c r="D13" s="2755" t="s">
        <v>707</v>
      </c>
      <c r="E13" s="2755"/>
      <c r="F13" s="2755"/>
      <c r="G13" s="2755"/>
      <c r="H13" s="2755"/>
      <c r="I13" s="2755"/>
      <c r="J13" s="2755"/>
      <c r="K13" s="2755"/>
      <c r="L13" s="2755"/>
      <c r="M13" s="2755"/>
      <c r="N13" s="2755"/>
      <c r="O13" s="2755"/>
      <c r="P13" s="2755"/>
      <c r="Q13" s="1344"/>
    </row>
    <row r="14" spans="3:28" ht="6" customHeight="1">
      <c r="C14" s="1311"/>
      <c r="D14" s="1394"/>
      <c r="E14" s="1394"/>
      <c r="F14" s="1394"/>
      <c r="G14" s="1394"/>
      <c r="H14" s="1394"/>
      <c r="I14" s="1394"/>
      <c r="J14" s="1394"/>
      <c r="K14" s="1394"/>
      <c r="L14" s="1305"/>
      <c r="M14" s="740"/>
      <c r="N14" s="1305"/>
      <c r="O14" s="740"/>
      <c r="P14" s="740"/>
      <c r="Q14" s="1344"/>
    </row>
    <row r="15" spans="3:28" ht="15" customHeight="1">
      <c r="C15" s="1323" t="s">
        <v>86</v>
      </c>
      <c r="D15" s="2755">
        <f>IF('1) INTRODUCIR DATOS'!F15="","",'1) INTRODUCIR DATOS'!F15)</f>
        <v>610144404</v>
      </c>
      <c r="E15" s="2755"/>
      <c r="F15" s="2755"/>
      <c r="G15" s="1395" t="s">
        <v>16</v>
      </c>
      <c r="H15" s="2756" t="str">
        <f>IF('1) INTRODUCIR DATOS'!F16="","",'1) INTRODUCIR DATOS'!F16)</f>
        <v/>
      </c>
      <c r="I15" s="2755"/>
      <c r="J15" s="2755"/>
      <c r="K15" s="2755"/>
      <c r="L15" s="2755"/>
      <c r="M15" s="2755"/>
      <c r="N15" s="2755"/>
      <c r="O15" s="2755"/>
      <c r="P15" s="2755"/>
      <c r="Q15" s="1344"/>
    </row>
    <row r="16" spans="3:28" ht="11.25" customHeight="1">
      <c r="C16" s="1105"/>
      <c r="D16" s="1348"/>
      <c r="E16" s="1348"/>
      <c r="F16" s="1345"/>
      <c r="G16" s="1105"/>
      <c r="H16" s="1345"/>
      <c r="I16" s="1105"/>
      <c r="J16" s="1349"/>
      <c r="K16" s="1345"/>
      <c r="L16" s="1105"/>
      <c r="M16" s="1105"/>
      <c r="N16" s="1345"/>
      <c r="O16" s="1105"/>
      <c r="P16" s="1105"/>
      <c r="Q16" s="1344"/>
    </row>
    <row r="17" spans="3:17" ht="17.25" customHeight="1">
      <c r="C17" s="1358" t="s">
        <v>87</v>
      </c>
      <c r="D17" s="1162"/>
      <c r="E17" s="1162"/>
      <c r="F17" s="1162"/>
      <c r="G17" s="1162"/>
      <c r="H17" s="1162"/>
      <c r="I17" s="1162"/>
      <c r="J17" s="1162"/>
      <c r="K17" s="1162"/>
      <c r="L17" s="1162"/>
      <c r="M17" s="1162"/>
      <c r="N17" s="1162"/>
      <c r="O17" s="1162"/>
      <c r="P17" s="1162"/>
      <c r="Q17" s="1162"/>
    </row>
    <row r="18" spans="3:17" ht="11.25" customHeight="1">
      <c r="C18" s="1104"/>
      <c r="D18" s="1104"/>
      <c r="E18" s="1104"/>
      <c r="F18" s="1104"/>
      <c r="G18" s="1104"/>
      <c r="H18" s="1104"/>
      <c r="I18" s="1104"/>
      <c r="J18" s="1104"/>
      <c r="K18" s="1104"/>
      <c r="L18" s="1104"/>
      <c r="M18" s="1104"/>
      <c r="N18" s="1104"/>
      <c r="O18" s="1104"/>
      <c r="P18" s="1104"/>
      <c r="Q18" s="1344"/>
    </row>
    <row r="19" spans="3:17" ht="18.75" customHeight="1">
      <c r="C19" s="1311" t="s">
        <v>801</v>
      </c>
      <c r="D19" s="2729" t="str">
        <f>IF('1) INTRODUCIR DATOS'!F18="","",'1) INTRODUCIR DATOS'!F18)</f>
        <v>TRAFIC Furgón [TRU]</v>
      </c>
      <c r="E19" s="2729"/>
      <c r="F19" s="2729"/>
      <c r="G19" s="2729"/>
      <c r="H19" s="740" t="s">
        <v>19</v>
      </c>
      <c r="I19" s="2729" t="str">
        <f>IF('1) INTRODUCIR DATOS'!F19="","",'1) INTRODUCIR DATOS'!F19)</f>
        <v>L1H1 blue dci 96 kw (130 cv) -SS [FG E1 111 Y6]</v>
      </c>
      <c r="J19" s="2729"/>
      <c r="K19" s="2729"/>
      <c r="L19" s="2729"/>
      <c r="M19" s="2729"/>
      <c r="N19" s="2729"/>
      <c r="O19" s="2729"/>
      <c r="P19" s="2729"/>
      <c r="Q19" s="1344"/>
    </row>
    <row r="20" spans="3:17" ht="12.75" customHeight="1">
      <c r="C20" s="1396"/>
      <c r="D20" s="1394"/>
      <c r="E20" s="1394"/>
      <c r="F20" s="1394"/>
      <c r="G20" s="1394"/>
      <c r="H20" s="740"/>
      <c r="I20" s="1394"/>
      <c r="J20" s="1394"/>
      <c r="K20" s="1394"/>
      <c r="L20" s="1394"/>
      <c r="M20" s="1394"/>
      <c r="N20" s="1394"/>
      <c r="O20" s="1394"/>
      <c r="P20" s="1394"/>
      <c r="Q20" s="1344"/>
    </row>
    <row r="21" spans="3:17" ht="18" customHeight="1">
      <c r="C21" s="1311" t="s">
        <v>88</v>
      </c>
      <c r="D21" s="2743" t="str">
        <f>IF('1) INTRODUCIR DATOS'!F30="","",'1) INTRODUCIR DATOS'!F30)</f>
        <v>Pack Visibilidad; nuevo pack clima; guantera cerrada [PCV92 PCL28 BTAGA3]</v>
      </c>
      <c r="E21" s="2744"/>
      <c r="F21" s="2744"/>
      <c r="G21" s="2744"/>
      <c r="H21" s="2744"/>
      <c r="I21" s="2744"/>
      <c r="J21" s="2744"/>
      <c r="K21" s="2744"/>
      <c r="L21" s="2744"/>
      <c r="M21" s="2744"/>
      <c r="N21" s="2744"/>
      <c r="O21" s="2744"/>
      <c r="P21" s="2745"/>
      <c r="Q21" s="1344"/>
    </row>
    <row r="22" spans="3:17" ht="27" customHeight="1">
      <c r="C22" s="1397"/>
      <c r="D22" s="2746"/>
      <c r="E22" s="2747"/>
      <c r="F22" s="2747"/>
      <c r="G22" s="2747"/>
      <c r="H22" s="2747"/>
      <c r="I22" s="2747"/>
      <c r="J22" s="2747"/>
      <c r="K22" s="2747"/>
      <c r="L22" s="2747"/>
      <c r="M22" s="2747"/>
      <c r="N22" s="2747"/>
      <c r="O22" s="2747"/>
      <c r="P22" s="2748"/>
      <c r="Q22" s="1344"/>
    </row>
    <row r="23" spans="3:17" ht="12.75" customHeight="1">
      <c r="C23" s="1398"/>
      <c r="D23" s="795"/>
      <c r="E23" s="795"/>
      <c r="F23" s="795"/>
      <c r="G23" s="795"/>
      <c r="H23" s="795"/>
      <c r="I23" s="795"/>
      <c r="J23" s="795"/>
      <c r="K23" s="795"/>
      <c r="L23" s="795"/>
      <c r="M23" s="795"/>
      <c r="N23" s="795"/>
      <c r="O23" s="795"/>
      <c r="P23" s="795"/>
      <c r="Q23" s="1344"/>
    </row>
    <row r="24" spans="3:17" ht="18.75" customHeight="1">
      <c r="C24" s="1398"/>
      <c r="D24" s="740" t="s">
        <v>20</v>
      </c>
      <c r="E24" s="2729" t="str">
        <f>IF('1) INTRODUCIR DATOS'!F22="","",'1) INTRODUCIR DATOS'!F22)</f>
        <v>blanco glaciar [369]</v>
      </c>
      <c r="F24" s="2729"/>
      <c r="G24" s="2729"/>
      <c r="H24" s="2500" t="s">
        <v>50</v>
      </c>
      <c r="I24" s="2500"/>
      <c r="J24" s="2500"/>
      <c r="K24" s="2500"/>
      <c r="L24" s="2500"/>
      <c r="M24" s="2500"/>
      <c r="N24" s="2500"/>
      <c r="O24" s="2500"/>
      <c r="P24" s="2500"/>
      <c r="Q24" s="1344"/>
    </row>
    <row r="25" spans="3:17" ht="9" customHeight="1" thickBot="1">
      <c r="C25" s="1398"/>
      <c r="D25" s="740"/>
      <c r="E25" s="1397"/>
      <c r="F25" s="1397"/>
      <c r="G25" s="1397"/>
      <c r="H25" s="1399"/>
      <c r="I25" s="1399"/>
      <c r="J25" s="1399"/>
      <c r="K25" s="1399"/>
      <c r="L25" s="1399"/>
      <c r="M25" s="1399"/>
      <c r="N25" s="1399"/>
      <c r="O25" s="1399"/>
      <c r="P25" s="1399"/>
      <c r="Q25" s="1344"/>
    </row>
    <row r="26" spans="3:17" ht="18.75" customHeight="1">
      <c r="C26" s="1398"/>
      <c r="D26" s="1397" t="s">
        <v>22</v>
      </c>
      <c r="E26" s="2729" t="str">
        <f>IF('1) INTRODUCIR DATOS'!F23="","",'1) INTRODUCIR DATOS'!F23)</f>
        <v/>
      </c>
      <c r="F26" s="2729"/>
      <c r="G26" s="2729"/>
      <c r="H26" s="588"/>
      <c r="I26" s="1400"/>
      <c r="J26" s="2749">
        <f>IF('1) INTRODUCIR DATOS'!F46="","",'1) INTRODUCIR DATOS'!F46)</f>
        <v>4000</v>
      </c>
      <c r="K26" s="2750"/>
      <c r="L26" s="2750"/>
      <c r="M26" s="2750"/>
      <c r="N26" s="2750"/>
      <c r="O26" s="2750"/>
      <c r="P26" s="2751"/>
      <c r="Q26" s="1344"/>
    </row>
    <row r="27" spans="3:17" ht="9" customHeight="1" thickBot="1">
      <c r="C27" s="1398"/>
      <c r="D27" s="740"/>
      <c r="E27" s="1401"/>
      <c r="F27" s="740"/>
      <c r="G27" s="740"/>
      <c r="H27" s="1400"/>
      <c r="I27" s="1400"/>
      <c r="J27" s="2752"/>
      <c r="K27" s="2753"/>
      <c r="L27" s="2753"/>
      <c r="M27" s="2753"/>
      <c r="N27" s="2753"/>
      <c r="O27" s="2753"/>
      <c r="P27" s="2754"/>
      <c r="Q27" s="1344"/>
    </row>
    <row r="28" spans="3:17" ht="9" customHeight="1" thickBot="1">
      <c r="C28" s="1398"/>
      <c r="D28" s="1397"/>
      <c r="E28" s="1397"/>
      <c r="F28" s="1397"/>
      <c r="G28" s="740"/>
      <c r="H28" s="588"/>
      <c r="I28" s="1398"/>
      <c r="J28" s="1398"/>
      <c r="K28" s="1398"/>
      <c r="L28" s="1398"/>
      <c r="M28" s="1398"/>
      <c r="N28" s="1398"/>
      <c r="O28" s="1398"/>
      <c r="P28" s="588"/>
      <c r="Q28" s="1344"/>
    </row>
    <row r="29" spans="3:17" ht="30" customHeight="1" thickBot="1">
      <c r="C29" s="1398"/>
      <c r="D29" s="1304" t="s">
        <v>26</v>
      </c>
      <c r="E29" s="588"/>
      <c r="F29" s="2742" t="str">
        <f>IF('1) INTRODUCIR DATOS'!F25="","",'1) INTRODUCIR DATOS'!F25)</f>
        <v/>
      </c>
      <c r="G29" s="2742"/>
      <c r="H29" s="588"/>
      <c r="I29" s="588"/>
      <c r="J29" s="1308" t="str">
        <f>IF('1) INTRODUCIR DATOS'!D29="","",'1) INTRODUCIR DATOS'!D29)</f>
        <v>IVA%</v>
      </c>
      <c r="K29" s="2739" t="str">
        <f>IF('1) INTRODUCIR DATOS'!F29="","",'1) INTRODUCIR DATOS'!F29)</f>
        <v/>
      </c>
      <c r="L29" s="2740"/>
      <c r="M29" s="2740"/>
      <c r="N29" s="2740"/>
      <c r="O29" s="2740"/>
      <c r="P29" s="2741"/>
      <c r="Q29" s="1344"/>
    </row>
    <row r="30" spans="3:17" ht="15" customHeight="1">
      <c r="C30" s="1351"/>
      <c r="D30" s="1351"/>
      <c r="E30" s="1351"/>
      <c r="F30" s="1351"/>
      <c r="G30" s="1351"/>
      <c r="H30" s="1351"/>
      <c r="I30" s="1351"/>
      <c r="J30" s="1351"/>
      <c r="K30" s="1351"/>
      <c r="L30" s="1351"/>
      <c r="M30" s="1351"/>
      <c r="N30" s="1351"/>
      <c r="O30" s="1351"/>
      <c r="P30" s="1105"/>
      <c r="Q30" s="1344"/>
    </row>
    <row r="31" spans="3:17" ht="18" customHeight="1">
      <c r="C31" s="1358" t="s">
        <v>89</v>
      </c>
      <c r="D31" s="1162"/>
      <c r="E31" s="1162"/>
      <c r="F31" s="1162"/>
      <c r="G31" s="1162"/>
      <c r="H31" s="1162"/>
      <c r="I31" s="1162"/>
      <c r="J31" s="1162"/>
      <c r="K31" s="1162"/>
      <c r="L31" s="1162"/>
      <c r="M31" s="1162"/>
      <c r="N31" s="1162"/>
      <c r="O31" s="1162"/>
      <c r="P31" s="1162"/>
      <c r="Q31" s="1162"/>
    </row>
    <row r="32" spans="3:17" ht="10.5" customHeight="1">
      <c r="C32" s="1104"/>
      <c r="D32" s="1104"/>
      <c r="E32" s="1104"/>
      <c r="F32" s="1104"/>
      <c r="G32" s="1104"/>
      <c r="H32" s="1104"/>
      <c r="I32" s="1104"/>
      <c r="J32" s="1104"/>
      <c r="K32" s="1104"/>
      <c r="L32" s="1104"/>
      <c r="M32" s="1104"/>
      <c r="N32" s="1104"/>
      <c r="O32" s="1104"/>
      <c r="P32" s="1104"/>
      <c r="Q32" s="1344"/>
    </row>
    <row r="33" spans="2:17" ht="18.75" customHeight="1">
      <c r="C33" s="1322" t="s">
        <v>90</v>
      </c>
      <c r="D33" s="2729" t="str">
        <f>IF('1) INTRODUCIR DATOS'!F48="","",'1) INTRODUCIR DATOS'!F48)</f>
        <v>Renault</v>
      </c>
      <c r="E33" s="2729"/>
      <c r="F33" s="1402" t="s">
        <v>37</v>
      </c>
      <c r="G33" s="2729" t="str">
        <f>IF('1) INTRODUCIR DATOS'!F49="","",'1) INTRODUCIR DATOS'!F49)</f>
        <v>Clio</v>
      </c>
      <c r="H33" s="2729"/>
      <c r="I33" s="2729"/>
      <c r="J33" s="2729"/>
      <c r="K33" s="1397" t="s">
        <v>38</v>
      </c>
      <c r="L33" s="2729" t="str">
        <f>IF('1) INTRODUCIR DATOS'!F50="","",'1) INTRODUCIR DATOS'!F50)</f>
        <v>xxxxxx</v>
      </c>
      <c r="M33" s="2729"/>
      <c r="N33" s="2729"/>
      <c r="O33" s="2729"/>
      <c r="P33" s="2729"/>
      <c r="Q33" s="1344"/>
    </row>
    <row r="34" spans="2:17" ht="12.75" customHeight="1">
      <c r="C34" s="1322"/>
      <c r="D34" s="1322"/>
      <c r="E34" s="1322"/>
      <c r="F34" s="1402"/>
      <c r="G34" s="1322"/>
      <c r="H34" s="1322"/>
      <c r="I34" s="1322"/>
      <c r="J34" s="1322"/>
      <c r="K34" s="1397"/>
      <c r="L34" s="1402"/>
      <c r="M34" s="1402"/>
      <c r="N34" s="1402"/>
      <c r="O34" s="1402"/>
      <c r="P34" s="1402"/>
      <c r="Q34" s="1344"/>
    </row>
    <row r="35" spans="2:17" ht="18.75" customHeight="1">
      <c r="C35" s="1322" t="s">
        <v>91</v>
      </c>
      <c r="D35" s="2729" t="str">
        <f>IF('1) INTRODUCIR DATOS'!F51="","",'1) INTRODUCIR DATOS'!F51)</f>
        <v>xxxxxx</v>
      </c>
      <c r="E35" s="2729"/>
      <c r="F35" s="2729"/>
      <c r="G35" s="1403" t="s">
        <v>39</v>
      </c>
      <c r="H35" s="2729">
        <f>IF('1) INTRODUCIR DATOS'!F52="","",'1) INTRODUCIR DATOS'!F52)</f>
        <v>120</v>
      </c>
      <c r="I35" s="2729"/>
      <c r="J35" s="2737" t="s">
        <v>40</v>
      </c>
      <c r="K35" s="2737"/>
      <c r="L35" s="2723">
        <f>IF('1) INTRODUCIR DATOS'!F53="","",'1) INTRODUCIR DATOS'!F53)</f>
        <v>43658</v>
      </c>
      <c r="M35" s="2723"/>
      <c r="N35" s="2723"/>
      <c r="O35" s="2723"/>
      <c r="P35" s="2723"/>
      <c r="Q35" s="1344"/>
    </row>
    <row r="36" spans="2:17" ht="12.75" customHeight="1">
      <c r="C36" s="1322"/>
      <c r="D36" s="1404"/>
      <c r="E36" s="1404"/>
      <c r="F36" s="1404"/>
      <c r="G36" s="1403"/>
      <c r="H36" s="1405"/>
      <c r="I36" s="1405"/>
      <c r="J36" s="1309"/>
      <c r="K36" s="1309"/>
      <c r="L36" s="1405"/>
      <c r="M36" s="1405"/>
      <c r="N36" s="1405"/>
      <c r="O36" s="1405"/>
      <c r="P36" s="1405"/>
      <c r="Q36" s="1344"/>
    </row>
    <row r="37" spans="2:17" ht="18.75" customHeight="1">
      <c r="C37" s="1396" t="s">
        <v>800</v>
      </c>
      <c r="D37" s="2729" t="str">
        <f>IF('1) INTRODUCIR DATOS'!F54="","",'1) INTRODUCIR DATOS'!F54)</f>
        <v>vf1xxxxxxxxx</v>
      </c>
      <c r="E37" s="2729"/>
      <c r="F37" s="2729"/>
      <c r="G37" s="1403"/>
      <c r="H37" s="1403"/>
      <c r="I37" s="1403"/>
      <c r="J37" s="1403"/>
      <c r="K37" s="1403"/>
      <c r="L37" s="1403"/>
      <c r="M37" s="1403"/>
      <c r="N37" s="1403"/>
      <c r="O37" s="1403"/>
      <c r="P37" s="1403"/>
      <c r="Q37" s="1344"/>
    </row>
    <row r="38" spans="2:17" ht="12.75" customHeight="1">
      <c r="C38" s="1398"/>
      <c r="D38" s="1398"/>
      <c r="E38" s="1398"/>
      <c r="F38" s="1398"/>
      <c r="G38" s="1398"/>
      <c r="H38" s="1398"/>
      <c r="I38" s="1398"/>
      <c r="J38" s="1398"/>
      <c r="K38" s="588"/>
      <c r="L38" s="588"/>
      <c r="M38" s="1398"/>
      <c r="N38" s="1398"/>
      <c r="O38" s="1398"/>
      <c r="P38" s="588"/>
      <c r="Q38" s="1344"/>
    </row>
    <row r="39" spans="2:17" ht="18.75" customHeight="1" thickBot="1">
      <c r="C39" s="1398"/>
      <c r="D39" s="2640" t="s">
        <v>43</v>
      </c>
      <c r="E39" s="2640"/>
      <c r="F39" s="2640"/>
      <c r="G39" s="2640"/>
      <c r="H39" s="2640"/>
      <c r="I39" s="2640"/>
      <c r="J39" s="2640"/>
      <c r="K39" s="2512" t="s">
        <v>42</v>
      </c>
      <c r="L39" s="2512"/>
      <c r="M39" s="2512"/>
      <c r="N39" s="2512"/>
      <c r="O39" s="2512"/>
      <c r="P39" s="2512"/>
      <c r="Q39" s="1344"/>
    </row>
    <row r="40" spans="2:17" ht="30" customHeight="1" thickBot="1">
      <c r="C40" s="880"/>
      <c r="D40" s="2640"/>
      <c r="E40" s="2640"/>
      <c r="F40" s="2640"/>
      <c r="G40" s="2640"/>
      <c r="H40" s="2640"/>
      <c r="I40" s="2640"/>
      <c r="J40" s="2640"/>
      <c r="K40" s="2730">
        <f>IF('1) INTRODUCIR DATOS'!F56="","",'1) INTRODUCIR DATOS'!F56)</f>
        <v>1000</v>
      </c>
      <c r="L40" s="2731"/>
      <c r="M40" s="2731"/>
      <c r="N40" s="2731"/>
      <c r="O40" s="2731"/>
      <c r="P40" s="2732"/>
      <c r="Q40" s="1344"/>
    </row>
    <row r="41" spans="2:17" ht="13.5" customHeight="1">
      <c r="C41" s="880"/>
      <c r="D41" s="2640"/>
      <c r="E41" s="2640"/>
      <c r="F41" s="2640"/>
      <c r="G41" s="2640"/>
      <c r="H41" s="2640"/>
      <c r="I41" s="2640"/>
      <c r="J41" s="2640"/>
      <c r="K41" s="1406"/>
      <c r="L41" s="1406"/>
      <c r="M41" s="1406"/>
      <c r="N41" s="1407"/>
      <c r="O41" s="880"/>
      <c r="P41" s="880"/>
      <c r="Q41" s="1344"/>
    </row>
    <row r="42" spans="2:17" ht="4.9000000000000004" customHeight="1">
      <c r="C42" s="880"/>
      <c r="D42" s="2640"/>
      <c r="E42" s="2640"/>
      <c r="F42" s="2640"/>
      <c r="G42" s="2640"/>
      <c r="H42" s="2640"/>
      <c r="I42" s="2640"/>
      <c r="J42" s="2640"/>
      <c r="K42" s="1406"/>
      <c r="L42" s="1406"/>
      <c r="M42" s="1406"/>
      <c r="N42" s="1407"/>
      <c r="O42" s="880"/>
      <c r="P42" s="880"/>
      <c r="Q42" s="1344"/>
    </row>
    <row r="43" spans="2:17" ht="25.5" customHeight="1">
      <c r="C43" s="880"/>
      <c r="D43" s="1311" t="s">
        <v>44</v>
      </c>
      <c r="E43" s="1303"/>
      <c r="F43" s="1303"/>
      <c r="G43" s="588"/>
      <c r="H43" s="588"/>
      <c r="I43" s="2723">
        <f>IF('1) INTRODUCIR DATOS'!F55="","",'1) INTRODUCIR DATOS'!F55)</f>
        <v>44208</v>
      </c>
      <c r="J43" s="2723"/>
      <c r="K43" s="588"/>
      <c r="L43" s="588"/>
      <c r="M43" s="588"/>
      <c r="N43" s="588"/>
      <c r="O43" s="588"/>
      <c r="P43" s="588"/>
      <c r="Q43" s="1344"/>
    </row>
    <row r="44" spans="2:17" ht="4.9000000000000004" customHeight="1">
      <c r="B44" s="121"/>
      <c r="C44" s="1346"/>
      <c r="D44" s="1349"/>
      <c r="E44" s="1350"/>
      <c r="F44" s="1350"/>
      <c r="G44" s="1350"/>
      <c r="H44" s="1347"/>
      <c r="I44" s="1347"/>
      <c r="J44" s="1347"/>
      <c r="K44" s="1353"/>
      <c r="L44" s="1353"/>
      <c r="M44" s="1353"/>
      <c r="N44" s="1354"/>
      <c r="O44" s="1350"/>
      <c r="P44" s="1350"/>
      <c r="Q44" s="1344"/>
    </row>
    <row r="45" spans="2:17" ht="17.25" customHeight="1">
      <c r="C45" s="1358" t="s">
        <v>92</v>
      </c>
      <c r="D45" s="1162"/>
      <c r="E45" s="1162"/>
      <c r="F45" s="1162"/>
      <c r="G45" s="1162"/>
      <c r="H45" s="1162"/>
      <c r="I45" s="1162"/>
      <c r="J45" s="1162"/>
      <c r="K45" s="1162"/>
      <c r="L45" s="1162"/>
      <c r="M45" s="1162"/>
      <c r="N45" s="1162"/>
      <c r="O45" s="1162"/>
      <c r="P45" s="1162"/>
      <c r="Q45" s="1162"/>
    </row>
    <row r="46" spans="2:17" ht="4.9000000000000004" customHeight="1" thickBot="1">
      <c r="C46" s="1104"/>
      <c r="D46" s="1104"/>
      <c r="E46" s="1104"/>
      <c r="F46" s="1104"/>
      <c r="G46" s="1104"/>
      <c r="H46" s="1104"/>
      <c r="I46" s="1104"/>
      <c r="J46" s="1104"/>
      <c r="K46" s="1104"/>
      <c r="L46" s="1104"/>
      <c r="M46" s="1104"/>
      <c r="N46" s="1104"/>
      <c r="O46" s="1104"/>
      <c r="P46" s="1104"/>
      <c r="Q46" s="1344"/>
    </row>
    <row r="47" spans="2:17" ht="17.25" customHeight="1" thickBot="1">
      <c r="C47" s="1105"/>
      <c r="D47" s="1408" t="s">
        <v>93</v>
      </c>
      <c r="E47" s="1409"/>
      <c r="F47" s="1409"/>
      <c r="G47" s="1409"/>
      <c r="H47" s="1409"/>
      <c r="I47" s="1409"/>
      <c r="J47" s="1409"/>
      <c r="K47" s="1400"/>
      <c r="L47" s="1410"/>
      <c r="M47" s="1400"/>
      <c r="N47" s="1400"/>
      <c r="O47" s="588"/>
      <c r="P47" s="1400"/>
      <c r="Q47" s="1344"/>
    </row>
    <row r="48" spans="2:17" ht="4.9000000000000004" customHeight="1" thickBot="1">
      <c r="C48" s="1105"/>
      <c r="D48" s="1408"/>
      <c r="E48" s="1409"/>
      <c r="F48" s="1409"/>
      <c r="G48" s="1409"/>
      <c r="H48" s="1409"/>
      <c r="I48" s="1409"/>
      <c r="J48" s="1409"/>
      <c r="K48" s="1400"/>
      <c r="L48" s="1400"/>
      <c r="M48" s="1400"/>
      <c r="N48" s="1400"/>
      <c r="O48" s="1400"/>
      <c r="P48" s="1400"/>
      <c r="Q48" s="1344"/>
    </row>
    <row r="49" spans="3:17" ht="17.25" customHeight="1" thickBot="1">
      <c r="C49" s="1105"/>
      <c r="D49" s="2645" t="s">
        <v>94</v>
      </c>
      <c r="E49" s="2645"/>
      <c r="F49" s="2645"/>
      <c r="G49" s="2645"/>
      <c r="H49" s="2645"/>
      <c r="I49" s="2645"/>
      <c r="J49" s="2645"/>
      <c r="K49" s="1400"/>
      <c r="L49" s="1410"/>
      <c r="M49" s="1400"/>
      <c r="N49" s="1400"/>
      <c r="O49" s="588"/>
      <c r="P49" s="1400"/>
      <c r="Q49" s="1344"/>
    </row>
    <row r="50" spans="3:17" ht="18" customHeight="1">
      <c r="C50" s="1105"/>
      <c r="D50" s="2645"/>
      <c r="E50" s="2645"/>
      <c r="F50" s="2645"/>
      <c r="G50" s="2645"/>
      <c r="H50" s="2645"/>
      <c r="I50" s="2645"/>
      <c r="J50" s="2645"/>
      <c r="K50" s="1400"/>
      <c r="L50" s="1400"/>
      <c r="M50" s="1400"/>
      <c r="N50" s="1400"/>
      <c r="O50" s="1400"/>
      <c r="P50" s="1400"/>
      <c r="Q50" s="1344"/>
    </row>
    <row r="51" spans="3:17" ht="4.9000000000000004" customHeight="1" thickBot="1">
      <c r="C51" s="1105"/>
      <c r="D51" s="1404"/>
      <c r="E51" s="1404"/>
      <c r="F51" s="1404"/>
      <c r="G51" s="1404"/>
      <c r="H51" s="1404"/>
      <c r="I51" s="1404"/>
      <c r="J51" s="1404"/>
      <c r="K51" s="1400"/>
      <c r="L51" s="1400"/>
      <c r="M51" s="1400"/>
      <c r="N51" s="1400"/>
      <c r="O51" s="1400"/>
      <c r="P51" s="1400"/>
      <c r="Q51" s="1344"/>
    </row>
    <row r="52" spans="3:17" ht="17.25" customHeight="1" thickBot="1">
      <c r="C52" s="1105"/>
      <c r="D52" s="1408" t="s">
        <v>115</v>
      </c>
      <c r="E52" s="1409"/>
      <c r="F52" s="1409"/>
      <c r="G52" s="1409"/>
      <c r="H52" s="1409"/>
      <c r="I52" s="1409"/>
      <c r="J52" s="1409"/>
      <c r="K52" s="1400"/>
      <c r="L52" s="1410"/>
      <c r="M52" s="1400"/>
      <c r="N52" s="1400"/>
      <c r="O52" s="588"/>
      <c r="P52" s="1400"/>
      <c r="Q52" s="1344"/>
    </row>
    <row r="53" spans="3:17" ht="4.9000000000000004" customHeight="1" thickBot="1">
      <c r="C53" s="1352"/>
      <c r="D53" s="740"/>
      <c r="E53" s="1403"/>
      <c r="F53" s="1403"/>
      <c r="G53" s="1403"/>
      <c r="H53" s="1403"/>
      <c r="I53" s="1403"/>
      <c r="J53" s="1403"/>
      <c r="K53" s="1411"/>
      <c r="L53" s="1411"/>
      <c r="M53" s="1411"/>
      <c r="N53" s="1411"/>
      <c r="O53" s="1411"/>
      <c r="P53" s="1411"/>
      <c r="Q53" s="1344"/>
    </row>
    <row r="54" spans="3:17" ht="30" customHeight="1" thickBot="1">
      <c r="C54" s="1352"/>
      <c r="D54" s="740"/>
      <c r="E54" s="1403"/>
      <c r="F54" s="2680" t="s">
        <v>75</v>
      </c>
      <c r="G54" s="2680"/>
      <c r="H54" s="2680"/>
      <c r="I54" s="2680"/>
      <c r="J54" s="2680"/>
      <c r="K54" s="2730">
        <f>IF('1) INTRODUCIR DATOS'!F43="","",'1) INTRODUCIR DATOS'!F43)</f>
        <v>0</v>
      </c>
      <c r="L54" s="2731"/>
      <c r="M54" s="2731"/>
      <c r="N54" s="2731"/>
      <c r="O54" s="2731"/>
      <c r="P54" s="2732"/>
      <c r="Q54" s="1344"/>
    </row>
    <row r="55" spans="3:17" ht="4.9000000000000004" customHeight="1">
      <c r="C55" s="1355"/>
      <c r="D55" s="1166"/>
      <c r="E55" s="1412"/>
      <c r="F55" s="1413"/>
      <c r="G55" s="1413"/>
      <c r="H55" s="1413"/>
      <c r="I55" s="1413"/>
      <c r="J55" s="1413"/>
      <c r="K55" s="1414"/>
      <c r="L55" s="1414"/>
      <c r="M55" s="1414"/>
      <c r="N55" s="1414"/>
      <c r="O55" s="1414"/>
      <c r="P55" s="1414"/>
      <c r="Q55" s="1344"/>
    </row>
    <row r="56" spans="3:17" ht="24.4" customHeight="1">
      <c r="C56" s="1352"/>
      <c r="D56" s="2757" t="s">
        <v>970</v>
      </c>
      <c r="E56" s="2757"/>
      <c r="F56" s="2757"/>
      <c r="G56" s="2757"/>
      <c r="H56" s="2757"/>
      <c r="I56" s="2757"/>
      <c r="J56" s="2757"/>
      <c r="K56" s="2757"/>
      <c r="L56" s="2757"/>
      <c r="M56" s="2757"/>
      <c r="N56" s="2757"/>
      <c r="O56" s="2757"/>
      <c r="P56" s="880"/>
      <c r="Q56" s="1344"/>
    </row>
    <row r="57" spans="3:17" ht="34.5" customHeight="1">
      <c r="C57" s="1348"/>
      <c r="D57" s="2757"/>
      <c r="E57" s="2757"/>
      <c r="F57" s="2757"/>
      <c r="G57" s="2757"/>
      <c r="H57" s="2757"/>
      <c r="I57" s="2757"/>
      <c r="J57" s="2757"/>
      <c r="K57" s="2757"/>
      <c r="L57" s="2757"/>
      <c r="M57" s="2757"/>
      <c r="N57" s="2757"/>
      <c r="O57" s="2757"/>
      <c r="P57" s="880"/>
      <c r="Q57" s="1344"/>
    </row>
    <row r="58" spans="3:17" ht="5.25" customHeight="1">
      <c r="C58" s="1356"/>
      <c r="D58" s="2757"/>
      <c r="E58" s="2757"/>
      <c r="F58" s="2757"/>
      <c r="G58" s="2757"/>
      <c r="H58" s="2757"/>
      <c r="I58" s="2757"/>
      <c r="J58" s="2757"/>
      <c r="K58" s="2757"/>
      <c r="L58" s="2757"/>
      <c r="M58" s="2757"/>
      <c r="N58" s="2757"/>
      <c r="O58" s="2757"/>
      <c r="P58" s="1415"/>
      <c r="Q58" s="1344"/>
    </row>
    <row r="59" spans="3:17" ht="15.75" customHeight="1">
      <c r="C59" s="1364" t="s">
        <v>96</v>
      </c>
      <c r="D59" s="2722" t="s">
        <v>173</v>
      </c>
      <c r="E59" s="2722"/>
      <c r="F59" s="2722"/>
      <c r="G59" s="2722"/>
      <c r="H59" s="1405" t="s">
        <v>97</v>
      </c>
      <c r="I59" s="1379">
        <v>3</v>
      </c>
      <c r="J59" s="1405" t="s">
        <v>98</v>
      </c>
      <c r="K59" s="2722" t="s">
        <v>174</v>
      </c>
      <c r="L59" s="2722"/>
      <c r="M59" s="2722"/>
      <c r="N59" s="1404" t="s">
        <v>98</v>
      </c>
      <c r="O59" s="2722">
        <v>2021</v>
      </c>
      <c r="P59" s="2722"/>
      <c r="Q59" s="1344"/>
    </row>
    <row r="60" spans="3:17" ht="15" customHeight="1">
      <c r="C60" s="1365"/>
      <c r="D60" s="1416"/>
      <c r="E60" s="1416"/>
      <c r="F60" s="1416"/>
      <c r="G60" s="1416"/>
      <c r="H60" s="1416"/>
      <c r="I60" s="1416"/>
      <c r="J60" s="1416"/>
      <c r="K60" s="1416"/>
      <c r="L60" s="1416"/>
      <c r="M60" s="1416"/>
      <c r="N60" s="1416"/>
      <c r="O60" s="1416"/>
      <c r="P60" s="1416"/>
      <c r="Q60" s="1344"/>
    </row>
    <row r="61" spans="3:17" ht="18.75" customHeight="1">
      <c r="C61" s="1365"/>
      <c r="D61" s="2737" t="s">
        <v>99</v>
      </c>
      <c r="E61" s="2737"/>
      <c r="F61" s="2737"/>
      <c r="G61" s="2737"/>
      <c r="H61" s="1408"/>
      <c r="I61" s="2738" t="s">
        <v>100</v>
      </c>
      <c r="J61" s="2738"/>
      <c r="K61" s="2738"/>
      <c r="L61" s="2738"/>
      <c r="M61" s="2738"/>
      <c r="N61" s="2738"/>
      <c r="O61" s="2738"/>
      <c r="P61" s="2738"/>
      <c r="Q61" s="1344"/>
    </row>
    <row r="62" spans="3:17" ht="60.75" customHeight="1">
      <c r="C62" s="1357"/>
      <c r="D62" s="2734"/>
      <c r="E62" s="2735"/>
      <c r="F62" s="2735"/>
      <c r="G62" s="2736"/>
      <c r="H62" s="1357"/>
      <c r="I62" s="2734"/>
      <c r="J62" s="2735"/>
      <c r="K62" s="2735"/>
      <c r="L62" s="2735"/>
      <c r="M62" s="2735"/>
      <c r="N62" s="2735"/>
      <c r="O62" s="2735"/>
      <c r="P62" s="2736"/>
      <c r="Q62" s="1344"/>
    </row>
    <row r="63" spans="3:17" ht="12" customHeight="1">
      <c r="C63" s="743"/>
      <c r="D63" s="991"/>
      <c r="E63" s="991"/>
      <c r="F63" s="991"/>
      <c r="G63" s="991"/>
      <c r="H63" s="991"/>
      <c r="I63" s="991"/>
      <c r="J63" s="991"/>
      <c r="K63" s="991"/>
      <c r="L63" s="991"/>
      <c r="M63" s="991"/>
      <c r="N63" s="991"/>
      <c r="O63" s="991"/>
      <c r="P63" s="991"/>
      <c r="Q63" s="25"/>
    </row>
    <row r="64" spans="3:17" ht="19.149999999999999" customHeight="1">
      <c r="C64" s="2733"/>
      <c r="D64" s="2733"/>
      <c r="E64" s="2733"/>
      <c r="F64" s="2733"/>
      <c r="G64" s="2733"/>
      <c r="H64" s="2733"/>
      <c r="I64" s="2733"/>
      <c r="J64" s="2733"/>
      <c r="K64" s="2733"/>
      <c r="L64" s="2733"/>
      <c r="M64" s="2733"/>
      <c r="N64" s="2733"/>
      <c r="O64" s="2733"/>
      <c r="P64" s="2733"/>
      <c r="Q64" s="25"/>
    </row>
    <row r="65" spans="2:18" ht="19.149999999999999" customHeight="1">
      <c r="C65" s="2733"/>
      <c r="D65" s="2733"/>
      <c r="E65" s="2733"/>
      <c r="F65" s="2733"/>
      <c r="G65" s="2733"/>
      <c r="H65" s="2733"/>
      <c r="I65" s="2733"/>
      <c r="J65" s="2733"/>
      <c r="K65" s="2733"/>
      <c r="L65" s="2733"/>
      <c r="M65" s="2733"/>
      <c r="N65" s="2733"/>
      <c r="O65" s="2733"/>
      <c r="P65" s="2733"/>
      <c r="Q65" s="25"/>
    </row>
    <row r="66" spans="2:18" ht="99" customHeight="1">
      <c r="C66" s="2733"/>
      <c r="D66" s="2733"/>
      <c r="E66" s="2733"/>
      <c r="F66" s="2733"/>
      <c r="G66" s="2733"/>
      <c r="H66" s="2733"/>
      <c r="I66" s="2733"/>
      <c r="J66" s="2733"/>
      <c r="K66" s="2733"/>
      <c r="L66" s="2733"/>
      <c r="M66" s="2733"/>
      <c r="N66" s="2733"/>
      <c r="O66" s="2733"/>
      <c r="P66" s="2733"/>
      <c r="Q66" s="25"/>
    </row>
    <row r="67" spans="2:18" ht="18.75" customHeight="1">
      <c r="J67" s="645"/>
      <c r="K67" s="645"/>
      <c r="L67" s="645"/>
      <c r="M67" s="645"/>
      <c r="N67" s="645"/>
      <c r="O67" s="645"/>
      <c r="P67" s="645"/>
      <c r="Q67" s="645"/>
      <c r="R67" s="25"/>
    </row>
    <row r="68" spans="2:18" ht="72" customHeight="1">
      <c r="C68" s="2724" t="s">
        <v>977</v>
      </c>
      <c r="D68" s="2724"/>
      <c r="E68" s="2724"/>
      <c r="F68" s="2724"/>
      <c r="G68" s="2724"/>
      <c r="H68" s="2724"/>
      <c r="I68" s="2724"/>
      <c r="J68" s="2724"/>
      <c r="K68" s="2724"/>
      <c r="L68" s="2724"/>
      <c r="M68" s="2724"/>
      <c r="N68" s="2724"/>
      <c r="O68" s="2724"/>
      <c r="P68" s="2724"/>
      <c r="Q68" s="2724"/>
      <c r="R68" s="25"/>
    </row>
    <row r="69" spans="2:18" ht="0.75" customHeight="1">
      <c r="B69" s="145"/>
      <c r="C69" s="980"/>
      <c r="D69" s="981"/>
      <c r="E69" s="981"/>
      <c r="F69" s="981"/>
      <c r="G69" s="981"/>
      <c r="H69" s="981"/>
      <c r="I69" s="1102" t="s">
        <v>797</v>
      </c>
      <c r="J69" s="1102"/>
      <c r="K69" s="1102"/>
      <c r="L69" s="1102"/>
      <c r="M69" s="1102"/>
      <c r="N69" s="1102"/>
      <c r="O69" s="1102"/>
      <c r="P69" s="1102"/>
      <c r="Q69" s="1102"/>
      <c r="R69" s="25"/>
    </row>
    <row r="70" spans="2:18" ht="10.5" customHeight="1">
      <c r="C70" s="2725" t="s">
        <v>991</v>
      </c>
      <c r="D70" s="2725"/>
      <c r="E70" s="2725"/>
      <c r="F70" s="2725"/>
      <c r="G70" s="2725"/>
      <c r="H70" s="981"/>
      <c r="I70" s="2725" t="s">
        <v>990</v>
      </c>
      <c r="J70" s="2725"/>
      <c r="K70" s="2725"/>
      <c r="L70" s="2725"/>
      <c r="M70" s="2725"/>
      <c r="N70" s="2725"/>
      <c r="O70" s="2725"/>
      <c r="P70" s="2725"/>
      <c r="Q70" s="2725"/>
      <c r="R70" s="25"/>
    </row>
    <row r="71" spans="2:18" ht="24.75" customHeight="1">
      <c r="C71" s="2725"/>
      <c r="D71" s="2725"/>
      <c r="E71" s="2725"/>
      <c r="F71" s="2725"/>
      <c r="G71" s="2725"/>
      <c r="H71" s="981"/>
      <c r="I71" s="2725"/>
      <c r="J71" s="2725"/>
      <c r="K71" s="2725"/>
      <c r="L71" s="2725"/>
      <c r="M71" s="2725"/>
      <c r="N71" s="2725"/>
      <c r="O71" s="2725"/>
      <c r="P71" s="2725"/>
      <c r="Q71" s="2725"/>
      <c r="R71" s="25"/>
    </row>
    <row r="72" spans="2:18" ht="23.25" customHeight="1">
      <c r="C72" s="2725"/>
      <c r="D72" s="2725"/>
      <c r="E72" s="2725"/>
      <c r="F72" s="2725"/>
      <c r="G72" s="2725"/>
      <c r="H72" s="981"/>
      <c r="I72" s="2725"/>
      <c r="J72" s="2725"/>
      <c r="K72" s="2725"/>
      <c r="L72" s="2725"/>
      <c r="M72" s="2725"/>
      <c r="N72" s="2725"/>
      <c r="O72" s="2725"/>
      <c r="P72" s="2725"/>
      <c r="Q72" s="2725"/>
      <c r="R72" s="25"/>
    </row>
    <row r="73" spans="2:18" ht="9.75" customHeight="1">
      <c r="C73" s="2725"/>
      <c r="D73" s="2725"/>
      <c r="E73" s="2725"/>
      <c r="F73" s="2725"/>
      <c r="G73" s="2725"/>
      <c r="H73" s="981"/>
      <c r="I73" s="2725"/>
      <c r="J73" s="2725"/>
      <c r="K73" s="2725"/>
      <c r="L73" s="2725"/>
      <c r="M73" s="2725"/>
      <c r="N73" s="2725"/>
      <c r="O73" s="2725"/>
      <c r="P73" s="2725"/>
      <c r="Q73" s="2725"/>
      <c r="R73" s="25"/>
    </row>
    <row r="74" spans="2:18" ht="23.25" customHeight="1">
      <c r="C74" s="2725"/>
      <c r="D74" s="2725"/>
      <c r="E74" s="2725"/>
      <c r="F74" s="2725"/>
      <c r="G74" s="2725"/>
      <c r="H74" s="981"/>
      <c r="I74" s="2725"/>
      <c r="J74" s="2725"/>
      <c r="K74" s="2725"/>
      <c r="L74" s="2725"/>
      <c r="M74" s="2725"/>
      <c r="N74" s="2725"/>
      <c r="O74" s="2725"/>
      <c r="P74" s="2725"/>
      <c r="Q74" s="2725"/>
      <c r="R74" s="25"/>
    </row>
    <row r="75" spans="2:18" ht="9.75" customHeight="1">
      <c r="C75" s="2725"/>
      <c r="D75" s="2725"/>
      <c r="E75" s="2725"/>
      <c r="F75" s="2725"/>
      <c r="G75" s="2725"/>
      <c r="H75" s="981"/>
      <c r="I75" s="2725"/>
      <c r="J75" s="2725"/>
      <c r="K75" s="2725"/>
      <c r="L75" s="2725"/>
      <c r="M75" s="2725"/>
      <c r="N75" s="2725"/>
      <c r="O75" s="2725"/>
      <c r="P75" s="2725"/>
      <c r="Q75" s="2725"/>
      <c r="R75" s="25"/>
    </row>
    <row r="76" spans="2:18" ht="23.25" customHeight="1">
      <c r="C76" s="2725"/>
      <c r="D76" s="2725"/>
      <c r="E76" s="2725"/>
      <c r="F76" s="2725"/>
      <c r="G76" s="2725"/>
      <c r="H76" s="981"/>
      <c r="I76" s="2725"/>
      <c r="J76" s="2725"/>
      <c r="K76" s="2725"/>
      <c r="L76" s="2725"/>
      <c r="M76" s="2725"/>
      <c r="N76" s="2725"/>
      <c r="O76" s="2725"/>
      <c r="P76" s="2725"/>
      <c r="Q76" s="2725"/>
      <c r="R76" s="25"/>
    </row>
    <row r="77" spans="2:18" ht="9.75" customHeight="1">
      <c r="C77" s="2725"/>
      <c r="D77" s="2725"/>
      <c r="E77" s="2725"/>
      <c r="F77" s="2725"/>
      <c r="G77" s="2725"/>
      <c r="H77" s="981"/>
      <c r="I77" s="2725"/>
      <c r="J77" s="2725"/>
      <c r="K77" s="2725"/>
      <c r="L77" s="2725"/>
      <c r="M77" s="2725"/>
      <c r="N77" s="2725"/>
      <c r="O77" s="2725"/>
      <c r="P77" s="2725"/>
      <c r="Q77" s="2725"/>
      <c r="R77" s="25"/>
    </row>
    <row r="78" spans="2:18" ht="23.25" customHeight="1">
      <c r="C78" s="2725"/>
      <c r="D78" s="2725"/>
      <c r="E78" s="2725"/>
      <c r="F78" s="2725"/>
      <c r="G78" s="2725"/>
      <c r="H78" s="981"/>
      <c r="I78" s="2725"/>
      <c r="J78" s="2725"/>
      <c r="K78" s="2725"/>
      <c r="L78" s="2725"/>
      <c r="M78" s="2725"/>
      <c r="N78" s="2725"/>
      <c r="O78" s="2725"/>
      <c r="P78" s="2725"/>
      <c r="Q78" s="2725"/>
      <c r="R78" s="25"/>
    </row>
    <row r="79" spans="2:18" ht="9.75" customHeight="1">
      <c r="C79" s="2725"/>
      <c r="D79" s="2725"/>
      <c r="E79" s="2725"/>
      <c r="F79" s="2725"/>
      <c r="G79" s="2725"/>
      <c r="H79" s="981"/>
      <c r="I79" s="2725"/>
      <c r="J79" s="2725"/>
      <c r="K79" s="2725"/>
      <c r="L79" s="2725"/>
      <c r="M79" s="2725"/>
      <c r="N79" s="2725"/>
      <c r="O79" s="2725"/>
      <c r="P79" s="2725"/>
      <c r="Q79" s="2725"/>
      <c r="R79" s="25"/>
    </row>
    <row r="80" spans="2:18" ht="23.25" customHeight="1">
      <c r="C80" s="2725"/>
      <c r="D80" s="2725"/>
      <c r="E80" s="2725"/>
      <c r="F80" s="2725"/>
      <c r="G80" s="2725"/>
      <c r="H80" s="981"/>
      <c r="I80" s="2725"/>
      <c r="J80" s="2725"/>
      <c r="K80" s="2725"/>
      <c r="L80" s="2725"/>
      <c r="M80" s="2725"/>
      <c r="N80" s="2725"/>
      <c r="O80" s="2725"/>
      <c r="P80" s="2725"/>
      <c r="Q80" s="2725"/>
      <c r="R80" s="25"/>
    </row>
    <row r="81" spans="3:18" ht="27" customHeight="1">
      <c r="C81" s="2725"/>
      <c r="D81" s="2725"/>
      <c r="E81" s="2725"/>
      <c r="F81" s="2725"/>
      <c r="G81" s="2725"/>
      <c r="H81" s="981"/>
      <c r="I81" s="2725"/>
      <c r="J81" s="2725"/>
      <c r="K81" s="2725"/>
      <c r="L81" s="2725"/>
      <c r="M81" s="2725"/>
      <c r="N81" s="2725"/>
      <c r="O81" s="2725"/>
      <c r="P81" s="2725"/>
      <c r="Q81" s="2725"/>
      <c r="R81" s="25"/>
    </row>
    <row r="82" spans="3:18" ht="229.5" customHeight="1">
      <c r="C82" s="2725"/>
      <c r="D82" s="2725"/>
      <c r="E82" s="2725"/>
      <c r="F82" s="2725"/>
      <c r="G82" s="2725"/>
      <c r="H82" s="981"/>
      <c r="I82" s="2725"/>
      <c r="J82" s="2725"/>
      <c r="K82" s="2725"/>
      <c r="L82" s="2725"/>
      <c r="M82" s="2725"/>
      <c r="N82" s="2725"/>
      <c r="O82" s="2725"/>
      <c r="P82" s="2725"/>
      <c r="Q82" s="2725"/>
      <c r="R82" s="25"/>
    </row>
    <row r="83" spans="3:18" ht="12.75" customHeight="1">
      <c r="C83" s="2725"/>
      <c r="D83" s="2725"/>
      <c r="E83" s="2725"/>
      <c r="F83" s="2725"/>
      <c r="G83" s="2725"/>
      <c r="H83" s="981"/>
      <c r="I83" s="2725"/>
      <c r="J83" s="2725"/>
      <c r="K83" s="2725"/>
      <c r="L83" s="2725"/>
      <c r="M83" s="2725"/>
      <c r="N83" s="2725"/>
      <c r="O83" s="2725"/>
      <c r="P83" s="2725"/>
      <c r="Q83" s="2725"/>
      <c r="R83" s="25"/>
    </row>
    <row r="84" spans="3:18" ht="18.75" customHeight="1">
      <c r="C84" s="2725"/>
      <c r="D84" s="2725"/>
      <c r="E84" s="2725"/>
      <c r="F84" s="2725"/>
      <c r="G84" s="2725"/>
      <c r="H84" s="981"/>
      <c r="I84" s="2725"/>
      <c r="J84" s="2725"/>
      <c r="K84" s="2725"/>
      <c r="L84" s="2725"/>
      <c r="M84" s="2725"/>
      <c r="N84" s="2725"/>
      <c r="O84" s="2725"/>
      <c r="P84" s="2725"/>
      <c r="Q84" s="2725"/>
      <c r="R84" s="25"/>
    </row>
    <row r="85" spans="3:18" ht="18" customHeight="1">
      <c r="C85" s="2725"/>
      <c r="D85" s="2725"/>
      <c r="E85" s="2725"/>
      <c r="F85" s="2725"/>
      <c r="G85" s="2725"/>
      <c r="H85" s="981"/>
      <c r="I85" s="2725"/>
      <c r="J85" s="2725"/>
      <c r="K85" s="2725"/>
      <c r="L85" s="2725"/>
      <c r="M85" s="2725"/>
      <c r="N85" s="2725"/>
      <c r="O85" s="2725"/>
      <c r="P85" s="2725"/>
      <c r="Q85" s="2725"/>
      <c r="R85" s="25"/>
    </row>
    <row r="86" spans="3:18" ht="18.75" customHeight="1">
      <c r="C86" s="2725"/>
      <c r="D86" s="2725"/>
      <c r="E86" s="2725"/>
      <c r="F86" s="2725"/>
      <c r="G86" s="2725"/>
      <c r="H86" s="981"/>
      <c r="I86" s="2725"/>
      <c r="J86" s="2725"/>
      <c r="K86" s="2725"/>
      <c r="L86" s="2725"/>
      <c r="M86" s="2725"/>
      <c r="N86" s="2725"/>
      <c r="O86" s="2725"/>
      <c r="P86" s="2725"/>
      <c r="Q86" s="2725"/>
      <c r="R86" s="25"/>
    </row>
    <row r="87" spans="3:18" ht="18" customHeight="1">
      <c r="C87" s="2725"/>
      <c r="D87" s="2725"/>
      <c r="E87" s="2725"/>
      <c r="F87" s="2725"/>
      <c r="G87" s="2725"/>
      <c r="H87" s="981"/>
      <c r="I87" s="2725"/>
      <c r="J87" s="2725"/>
      <c r="K87" s="2725"/>
      <c r="L87" s="2725"/>
      <c r="M87" s="2725"/>
      <c r="N87" s="2725"/>
      <c r="O87" s="2725"/>
      <c r="P87" s="2725"/>
      <c r="Q87" s="2725"/>
      <c r="R87" s="25"/>
    </row>
    <row r="88" spans="3:18" ht="18.75" customHeight="1">
      <c r="C88" s="2725"/>
      <c r="D88" s="2725"/>
      <c r="E88" s="2725"/>
      <c r="F88" s="2725"/>
      <c r="G88" s="2725"/>
      <c r="H88" s="981"/>
      <c r="I88" s="2725"/>
      <c r="J88" s="2725"/>
      <c r="K88" s="2725"/>
      <c r="L88" s="2725"/>
      <c r="M88" s="2725"/>
      <c r="N88" s="2725"/>
      <c r="O88" s="2725"/>
      <c r="P88" s="2725"/>
      <c r="Q88" s="2725"/>
      <c r="R88" s="25"/>
    </row>
    <row r="89" spans="3:18" ht="18" customHeight="1">
      <c r="C89" s="2725"/>
      <c r="D89" s="2725"/>
      <c r="E89" s="2725"/>
      <c r="F89" s="2725"/>
      <c r="G89" s="2725"/>
      <c r="H89" s="981"/>
      <c r="I89" s="2725"/>
      <c r="J89" s="2725"/>
      <c r="K89" s="2725"/>
      <c r="L89" s="2725"/>
      <c r="M89" s="2725"/>
      <c r="N89" s="2725"/>
      <c r="O89" s="2725"/>
      <c r="P89" s="2725"/>
      <c r="Q89" s="2725"/>
      <c r="R89" s="25"/>
    </row>
    <row r="90" spans="3:18" ht="18.75" customHeight="1">
      <c r="C90" s="2725"/>
      <c r="D90" s="2725"/>
      <c r="E90" s="2725"/>
      <c r="F90" s="2725"/>
      <c r="G90" s="2725"/>
      <c r="H90" s="981"/>
      <c r="I90" s="2725"/>
      <c r="J90" s="2725"/>
      <c r="K90" s="2725"/>
      <c r="L90" s="2725"/>
      <c r="M90" s="2725"/>
      <c r="N90" s="2725"/>
      <c r="O90" s="2725"/>
      <c r="P90" s="2725"/>
      <c r="Q90" s="2725"/>
      <c r="R90" s="25"/>
    </row>
    <row r="91" spans="3:18" ht="18" customHeight="1">
      <c r="C91" s="2725"/>
      <c r="D91" s="2725"/>
      <c r="E91" s="2725"/>
      <c r="F91" s="2725"/>
      <c r="G91" s="2725"/>
      <c r="H91" s="981"/>
      <c r="I91" s="2725"/>
      <c r="J91" s="2725"/>
      <c r="K91" s="2725"/>
      <c r="L91" s="2725"/>
      <c r="M91" s="2725"/>
      <c r="N91" s="2725"/>
      <c r="O91" s="2725"/>
      <c r="P91" s="2725"/>
      <c r="Q91" s="2725"/>
      <c r="R91" s="25"/>
    </row>
    <row r="92" spans="3:18" ht="18.75" customHeight="1">
      <c r="C92" s="2725"/>
      <c r="D92" s="2725"/>
      <c r="E92" s="2725"/>
      <c r="F92" s="2725"/>
      <c r="G92" s="2725"/>
      <c r="H92" s="981"/>
      <c r="I92" s="2725"/>
      <c r="J92" s="2725"/>
      <c r="K92" s="2725"/>
      <c r="L92" s="2725"/>
      <c r="M92" s="2725"/>
      <c r="N92" s="2725"/>
      <c r="O92" s="2725"/>
      <c r="P92" s="2725"/>
      <c r="Q92" s="2725"/>
      <c r="R92" s="25"/>
    </row>
    <row r="93" spans="3:18" ht="18" customHeight="1">
      <c r="C93" s="2725"/>
      <c r="D93" s="2725"/>
      <c r="E93" s="2725"/>
      <c r="F93" s="2725"/>
      <c r="G93" s="2725"/>
      <c r="H93" s="981"/>
      <c r="I93" s="2725"/>
      <c r="J93" s="2725"/>
      <c r="K93" s="2725"/>
      <c r="L93" s="2725"/>
      <c r="M93" s="2725"/>
      <c r="N93" s="2725"/>
      <c r="O93" s="2725"/>
      <c r="P93" s="2725"/>
      <c r="Q93" s="2725"/>
      <c r="R93" s="25"/>
    </row>
    <row r="94" spans="3:18" ht="46.5">
      <c r="C94" s="2725"/>
      <c r="D94" s="2725"/>
      <c r="E94" s="2725"/>
      <c r="F94" s="2725"/>
      <c r="G94" s="2725"/>
      <c r="H94" s="981"/>
      <c r="I94" s="2725"/>
      <c r="J94" s="2725"/>
      <c r="K94" s="2725"/>
      <c r="L94" s="2725"/>
      <c r="M94" s="2725"/>
      <c r="N94" s="2725"/>
      <c r="O94" s="2725"/>
      <c r="P94" s="2725"/>
      <c r="Q94" s="2725"/>
      <c r="R94" s="25"/>
    </row>
    <row r="95" spans="3:18" ht="18.75" customHeight="1">
      <c r="C95" s="2725"/>
      <c r="D95" s="2725"/>
      <c r="E95" s="2725"/>
      <c r="F95" s="2725"/>
      <c r="G95" s="2725"/>
      <c r="H95" s="981"/>
      <c r="I95" s="2725"/>
      <c r="J95" s="2725"/>
      <c r="K95" s="2725"/>
      <c r="L95" s="2725"/>
      <c r="M95" s="2725"/>
      <c r="N95" s="2725"/>
      <c r="O95" s="2725"/>
      <c r="P95" s="2725"/>
      <c r="Q95" s="2725"/>
      <c r="R95" s="25"/>
    </row>
    <row r="96" spans="3:18" ht="18.75" customHeight="1">
      <c r="C96" s="2725"/>
      <c r="D96" s="2725"/>
      <c r="E96" s="2725"/>
      <c r="F96" s="2725"/>
      <c r="G96" s="2725"/>
      <c r="H96" s="981"/>
      <c r="I96" s="2725"/>
      <c r="J96" s="2725"/>
      <c r="K96" s="2725"/>
      <c r="L96" s="2725"/>
      <c r="M96" s="2725"/>
      <c r="N96" s="2725"/>
      <c r="O96" s="2725"/>
      <c r="P96" s="2725"/>
      <c r="Q96" s="2725"/>
      <c r="R96" s="25"/>
    </row>
    <row r="97" spans="2:18" ht="30" customHeight="1">
      <c r="C97" s="2726"/>
      <c r="D97" s="2726"/>
      <c r="E97" s="2726"/>
      <c r="F97" s="2726"/>
      <c r="G97" s="2726"/>
      <c r="H97" s="1302"/>
      <c r="I97" s="2726"/>
      <c r="J97" s="2726"/>
      <c r="K97" s="2726"/>
      <c r="L97" s="2726"/>
      <c r="M97" s="2726"/>
      <c r="N97" s="2726"/>
      <c r="O97" s="2726"/>
      <c r="P97" s="2726"/>
      <c r="Q97" s="2726"/>
      <c r="R97" s="25"/>
    </row>
    <row r="98" spans="2:18" ht="7.9" customHeight="1">
      <c r="C98" s="1301"/>
      <c r="D98" s="1301"/>
      <c r="E98" s="1301"/>
      <c r="F98" s="1301"/>
      <c r="G98" s="1301"/>
      <c r="H98" s="981"/>
      <c r="I98" s="1301"/>
      <c r="J98" s="1301"/>
      <c r="K98" s="1301"/>
      <c r="L98" s="1301"/>
      <c r="M98" s="1301"/>
      <c r="N98" s="1301"/>
      <c r="O98" s="1301"/>
      <c r="P98" s="1301"/>
      <c r="Q98" s="1301"/>
      <c r="R98" s="25"/>
    </row>
    <row r="99" spans="2:18" ht="13.5" customHeight="1">
      <c r="C99" s="2464" t="s">
        <v>992</v>
      </c>
      <c r="D99" s="2464"/>
      <c r="E99" s="2464"/>
      <c r="F99" s="2464"/>
      <c r="G99" s="2464"/>
      <c r="H99" s="2464"/>
      <c r="I99" s="2464"/>
      <c r="J99" s="2464"/>
      <c r="K99" s="2464"/>
      <c r="L99" s="2464"/>
      <c r="M99" s="2464"/>
      <c r="N99" s="2464"/>
      <c r="O99" s="2464"/>
      <c r="P99" s="2464"/>
      <c r="Q99" s="2464"/>
      <c r="R99" s="25"/>
    </row>
    <row r="100" spans="2:18" ht="16.5" customHeight="1">
      <c r="B100" s="89"/>
      <c r="C100" s="2464"/>
      <c r="D100" s="2464"/>
      <c r="E100" s="2464"/>
      <c r="F100" s="2464"/>
      <c r="G100" s="2464"/>
      <c r="H100" s="2464"/>
      <c r="I100" s="2464"/>
      <c r="J100" s="2464"/>
      <c r="K100" s="2464"/>
      <c r="L100" s="2464"/>
      <c r="M100" s="2464"/>
      <c r="N100" s="2464"/>
      <c r="O100" s="2464"/>
      <c r="P100" s="2464"/>
      <c r="Q100" s="2464"/>
      <c r="R100" s="25"/>
    </row>
    <row r="101" spans="2:18" ht="9.75" customHeight="1">
      <c r="B101" s="89"/>
      <c r="C101" s="2464"/>
      <c r="D101" s="2464"/>
      <c r="E101" s="2464"/>
      <c r="F101" s="2464"/>
      <c r="G101" s="2464"/>
      <c r="H101" s="2464"/>
      <c r="I101" s="2464"/>
      <c r="J101" s="2464"/>
      <c r="K101" s="2464"/>
      <c r="L101" s="2464"/>
      <c r="M101" s="2464"/>
      <c r="N101" s="2464"/>
      <c r="O101" s="2464"/>
      <c r="P101" s="2464"/>
      <c r="Q101" s="2464"/>
      <c r="R101" s="25"/>
    </row>
    <row r="102" spans="2:18" ht="16.5" customHeight="1">
      <c r="B102" s="79"/>
      <c r="C102" s="2464"/>
      <c r="D102" s="2464"/>
      <c r="E102" s="2464"/>
      <c r="F102" s="2464"/>
      <c r="G102" s="2464"/>
      <c r="H102" s="2464"/>
      <c r="I102" s="2464"/>
      <c r="J102" s="2464"/>
      <c r="K102" s="2464"/>
      <c r="L102" s="2464"/>
      <c r="M102" s="2464"/>
      <c r="N102" s="2464"/>
      <c r="O102" s="2464"/>
      <c r="P102" s="2464"/>
      <c r="Q102" s="2464"/>
      <c r="R102" s="25"/>
    </row>
    <row r="103" spans="2:18" ht="43.9" customHeight="1">
      <c r="B103" s="88"/>
      <c r="C103" s="2464"/>
      <c r="D103" s="2464"/>
      <c r="E103" s="2464"/>
      <c r="F103" s="2464"/>
      <c r="G103" s="2464"/>
      <c r="H103" s="2464"/>
      <c r="I103" s="2464"/>
      <c r="J103" s="2464"/>
      <c r="K103" s="2464"/>
      <c r="L103" s="2464"/>
      <c r="M103" s="2464"/>
      <c r="N103" s="2464"/>
      <c r="O103" s="2464"/>
      <c r="P103" s="2464"/>
      <c r="Q103" s="2464"/>
      <c r="R103" s="25"/>
    </row>
    <row r="104" spans="2:18" ht="60.6" customHeight="1">
      <c r="C104" s="2727" t="s">
        <v>984</v>
      </c>
      <c r="D104" s="2727"/>
      <c r="E104" s="2727"/>
      <c r="F104" s="2727"/>
      <c r="G104" s="2727"/>
      <c r="H104" s="2727"/>
      <c r="I104" s="2727"/>
      <c r="J104" s="2727"/>
      <c r="K104" s="2727"/>
      <c r="L104" s="2727"/>
      <c r="M104" s="2727"/>
      <c r="N104" s="2727"/>
      <c r="O104" s="2727"/>
      <c r="P104" s="2727"/>
      <c r="Q104" s="2727"/>
      <c r="R104" s="25"/>
    </row>
    <row r="105" spans="2:18" ht="30" customHeight="1">
      <c r="C105" s="2728" t="s">
        <v>989</v>
      </c>
      <c r="D105" s="2728"/>
      <c r="E105" s="2728"/>
      <c r="F105" s="2728"/>
      <c r="G105" s="2728"/>
      <c r="H105" s="2728"/>
      <c r="I105" s="2728"/>
      <c r="J105" s="2728"/>
      <c r="K105" s="2728"/>
      <c r="L105" s="2728"/>
      <c r="M105" s="2728"/>
      <c r="N105" s="2728"/>
      <c r="O105" s="2728"/>
      <c r="P105" s="2728"/>
      <c r="Q105" s="2728"/>
      <c r="R105" s="25"/>
    </row>
    <row r="106" spans="2:18" ht="6" customHeight="1">
      <c r="C106" s="2720"/>
      <c r="D106" s="2721"/>
      <c r="E106" s="2721"/>
      <c r="F106" s="2721"/>
      <c r="G106" s="2721"/>
      <c r="H106" s="1417"/>
      <c r="I106" s="1418"/>
      <c r="J106" s="1418"/>
      <c r="K106" s="1418"/>
      <c r="L106" s="1418"/>
      <c r="M106" s="1418"/>
      <c r="N106" s="1418"/>
      <c r="O106" s="1418"/>
      <c r="P106" s="1418"/>
      <c r="Q106" s="1418"/>
    </row>
    <row r="107" spans="2:18" ht="58.9" customHeight="1">
      <c r="C107" s="2473" t="s">
        <v>971</v>
      </c>
      <c r="D107" s="2473"/>
      <c r="E107" s="2473"/>
      <c r="F107" s="2473"/>
      <c r="G107" s="2473"/>
      <c r="H107" s="2473"/>
      <c r="I107" s="2473"/>
      <c r="J107" s="2473"/>
      <c r="K107" s="2473"/>
      <c r="L107" s="2473"/>
      <c r="M107" s="2473"/>
      <c r="N107" s="2473"/>
      <c r="O107" s="2473"/>
      <c r="P107" s="2473"/>
      <c r="Q107" s="2473"/>
    </row>
    <row r="108" spans="2:18" ht="25.5" customHeight="1">
      <c r="C108" s="1299" t="s">
        <v>96</v>
      </c>
      <c r="D108" s="2469" t="str">
        <f>IF(D60="","",D60)</f>
        <v/>
      </c>
      <c r="E108" s="2469"/>
      <c r="F108" s="2469"/>
      <c r="G108" s="2469"/>
      <c r="H108" s="1290" t="s">
        <v>97</v>
      </c>
      <c r="I108" s="1300" t="str">
        <f>IF(I60="","",I60)</f>
        <v/>
      </c>
      <c r="J108" s="1290" t="s">
        <v>98</v>
      </c>
      <c r="K108" s="2469" t="str">
        <f>IF(K60="","",K60)</f>
        <v/>
      </c>
      <c r="L108" s="2469"/>
      <c r="M108" s="2469"/>
      <c r="N108" s="795" t="s">
        <v>98</v>
      </c>
      <c r="O108" s="2469" t="str">
        <f>IF(O60="","",O60)</f>
        <v/>
      </c>
      <c r="P108" s="2469"/>
      <c r="Q108" s="1103"/>
    </row>
    <row r="109" spans="2:18" ht="7.5" customHeight="1">
      <c r="C109" s="1297"/>
      <c r="D109" s="1297"/>
      <c r="E109" s="1297"/>
      <c r="F109" s="1297"/>
      <c r="G109" s="1297"/>
      <c r="H109" s="1297"/>
      <c r="I109" s="1297"/>
      <c r="J109" s="1297"/>
      <c r="K109" s="1297"/>
      <c r="L109" s="1297"/>
      <c r="M109" s="1297"/>
      <c r="N109" s="1297"/>
      <c r="O109" s="1297"/>
      <c r="P109" s="1297"/>
      <c r="Q109" s="1103"/>
    </row>
    <row r="110" spans="2:18" ht="15" customHeight="1">
      <c r="C110" s="1297"/>
      <c r="D110" s="2485" t="s">
        <v>99</v>
      </c>
      <c r="E110" s="2485"/>
      <c r="F110" s="2485"/>
      <c r="G110" s="2485"/>
      <c r="H110" s="760"/>
      <c r="I110" s="2486" t="s">
        <v>100</v>
      </c>
      <c r="J110" s="2486"/>
      <c r="K110" s="2486"/>
      <c r="L110" s="2486"/>
      <c r="M110" s="2486"/>
      <c r="N110" s="2486"/>
      <c r="O110" s="2486"/>
      <c r="P110" s="2486"/>
      <c r="Q110" s="1418"/>
    </row>
    <row r="111" spans="2:18" ht="48.6" customHeight="1">
      <c r="C111" s="1106"/>
      <c r="D111" s="2717"/>
      <c r="E111" s="2718"/>
      <c r="F111" s="2718"/>
      <c r="G111" s="2719"/>
      <c r="H111" s="1106"/>
      <c r="I111" s="2717"/>
      <c r="J111" s="2718"/>
      <c r="K111" s="2718"/>
      <c r="L111" s="2718"/>
      <c r="M111" s="2718"/>
      <c r="N111" s="2718"/>
      <c r="O111" s="2718"/>
      <c r="P111" s="2719"/>
      <c r="Q111" s="1102"/>
    </row>
    <row r="112" spans="2:18" ht="31.9" customHeight="1">
      <c r="C112" s="1102"/>
      <c r="D112" s="1102"/>
      <c r="E112" s="1102"/>
      <c r="F112" s="1102"/>
      <c r="G112" s="1102"/>
      <c r="H112" s="981"/>
      <c r="I112" s="1102"/>
      <c r="J112" s="1102"/>
      <c r="K112" s="1102"/>
      <c r="L112" s="1102"/>
      <c r="M112" s="1102"/>
      <c r="N112" s="1102"/>
      <c r="O112" s="1102"/>
      <c r="P112" s="1102"/>
      <c r="Q112" s="1102"/>
    </row>
    <row r="113" spans="3:29" ht="20.45" customHeight="1">
      <c r="C113" s="2488"/>
      <c r="D113" s="2488"/>
      <c r="E113" s="2488"/>
      <c r="F113" s="2488"/>
      <c r="G113" s="2488"/>
      <c r="H113" s="2488"/>
      <c r="I113" s="2488"/>
      <c r="J113" s="2488"/>
      <c r="K113" s="2488"/>
      <c r="L113" s="2488"/>
      <c r="M113" s="2488"/>
      <c r="N113" s="2488"/>
      <c r="O113" s="2488"/>
      <c r="P113" s="2488"/>
      <c r="Q113" s="2488"/>
      <c r="R113" s="25"/>
      <c r="S113" s="5"/>
      <c r="AC113" s="2" t="s">
        <v>7</v>
      </c>
    </row>
    <row r="114" spans="3:29" ht="15.75" customHeight="1">
      <c r="C114" s="2776"/>
      <c r="D114" s="2776"/>
      <c r="E114" s="2776"/>
      <c r="F114" s="2776"/>
      <c r="G114" s="2776"/>
      <c r="H114" s="2776"/>
      <c r="I114" s="2776"/>
      <c r="J114" s="2776"/>
      <c r="K114" s="2776"/>
      <c r="L114" s="2776"/>
      <c r="M114" s="2776"/>
      <c r="N114" s="2776"/>
      <c r="O114" s="2776"/>
      <c r="P114" s="2776"/>
      <c r="Q114" s="1123"/>
    </row>
    <row r="115" spans="3:29" ht="21.75" customHeight="1">
      <c r="C115" s="1123"/>
      <c r="D115" s="1127"/>
      <c r="E115" s="1127"/>
      <c r="F115" s="1127"/>
      <c r="G115" s="1127"/>
      <c r="H115" s="1127"/>
      <c r="I115" s="1127"/>
      <c r="J115" s="1127"/>
      <c r="K115" s="1127"/>
      <c r="L115" s="1127"/>
      <c r="M115" s="1127"/>
      <c r="N115" s="1127"/>
      <c r="O115" s="1127"/>
      <c r="P115" s="1127"/>
      <c r="Q115" s="1118"/>
      <c r="R115" s="5"/>
      <c r="AB115" s="2" t="s">
        <v>7</v>
      </c>
    </row>
    <row r="116" spans="3:29" ht="42" customHeight="1">
      <c r="C116" s="2669" t="str">
        <f>C2</f>
        <v>PEDIDO DE VEHÍCULO NUEVO</v>
      </c>
      <c r="D116" s="2669"/>
      <c r="E116" s="2669"/>
      <c r="F116" s="2669"/>
      <c r="G116" s="2669"/>
      <c r="H116" s="2669"/>
      <c r="I116" s="2669"/>
      <c r="J116" s="2669"/>
      <c r="K116" s="2669"/>
      <c r="L116" s="2669"/>
      <c r="M116" s="2669"/>
      <c r="N116" s="2669"/>
      <c r="O116" s="2669"/>
      <c r="P116" s="2669"/>
      <c r="Q116" s="2669"/>
      <c r="R116" s="6"/>
    </row>
    <row r="117" spans="3:29" ht="68.25" customHeight="1">
      <c r="C117" s="2669"/>
      <c r="D117" s="2669"/>
      <c r="E117" s="2669"/>
      <c r="F117" s="2669"/>
      <c r="G117" s="2669"/>
      <c r="H117" s="2669"/>
      <c r="I117" s="2669"/>
      <c r="J117" s="2669"/>
      <c r="K117" s="2669"/>
      <c r="L117" s="2669"/>
      <c r="M117" s="2669"/>
      <c r="N117" s="2669"/>
      <c r="O117" s="2669"/>
      <c r="P117" s="2669"/>
      <c r="Q117" s="2669"/>
      <c r="R117" s="1711"/>
      <c r="S117" s="1711"/>
      <c r="T117" s="1711"/>
      <c r="U117" s="1711"/>
    </row>
    <row r="118" spans="3:29" ht="17.25" customHeight="1">
      <c r="C118" s="1358" t="s">
        <v>8</v>
      </c>
      <c r="D118" s="1109"/>
      <c r="E118" s="1109"/>
      <c r="F118" s="1109"/>
      <c r="G118" s="1109"/>
      <c r="H118" s="1109"/>
      <c r="I118" s="1109"/>
      <c r="J118" s="1109"/>
      <c r="K118" s="1109"/>
      <c r="L118" s="1109"/>
      <c r="M118" s="1109"/>
      <c r="N118" s="1109"/>
      <c r="O118" s="1109"/>
      <c r="P118" s="1109"/>
      <c r="Q118" s="1109"/>
      <c r="R118" s="1711"/>
      <c r="S118" s="1711"/>
      <c r="T118" s="1711"/>
      <c r="U118" s="1711"/>
    </row>
    <row r="119" spans="3:29" ht="8.65" customHeight="1">
      <c r="C119" s="1129"/>
      <c r="D119" s="1129"/>
      <c r="E119" s="1129"/>
      <c r="F119" s="1129"/>
      <c r="G119" s="1129"/>
      <c r="H119" s="1129"/>
      <c r="I119" s="1129"/>
      <c r="J119" s="1129"/>
      <c r="K119" s="1129"/>
      <c r="L119" s="1129"/>
      <c r="M119" s="1129"/>
      <c r="N119" s="1129"/>
      <c r="O119" s="1129"/>
      <c r="P119" s="1129"/>
      <c r="Q119" s="1118"/>
      <c r="R119" s="1711"/>
      <c r="S119" s="1711"/>
      <c r="T119" s="1711"/>
      <c r="U119" s="1711"/>
    </row>
    <row r="120" spans="3:29" ht="17.649999999999999" customHeight="1">
      <c r="C120" s="2618" t="s">
        <v>82</v>
      </c>
      <c r="D120" s="2618"/>
      <c r="E120" s="2618"/>
      <c r="F120" s="2618"/>
      <c r="G120" s="2761" t="str">
        <f>IF(G7="","",G7)</f>
        <v>RENE ANTONIO PEREZGARCIA</v>
      </c>
      <c r="H120" s="2761"/>
      <c r="I120" s="2761"/>
      <c r="J120" s="2761"/>
      <c r="K120" s="2761"/>
      <c r="L120" s="2761"/>
      <c r="M120" s="2761"/>
      <c r="N120" s="2761"/>
      <c r="O120" s="2761"/>
      <c r="P120" s="2761"/>
      <c r="Q120" s="1363"/>
      <c r="R120" s="1711"/>
      <c r="S120" s="1711"/>
      <c r="T120" s="1711"/>
      <c r="U120" s="1711"/>
    </row>
    <row r="121" spans="3:29" ht="9" customHeight="1">
      <c r="C121" s="1304"/>
      <c r="D121" s="740"/>
      <c r="E121" s="1304"/>
      <c r="F121" s="1305"/>
      <c r="G121" s="1393"/>
      <c r="H121" s="1393"/>
      <c r="I121" s="1393"/>
      <c r="J121" s="1393"/>
      <c r="K121" s="1393"/>
      <c r="L121" s="1393"/>
      <c r="M121" s="1393"/>
      <c r="N121" s="1393"/>
      <c r="O121" s="1393"/>
      <c r="P121" s="1393"/>
      <c r="Q121" s="1363"/>
      <c r="R121" s="33"/>
      <c r="S121" s="33"/>
      <c r="T121" s="33"/>
      <c r="U121" s="33"/>
    </row>
    <row r="122" spans="3:29" ht="18.75" customHeight="1">
      <c r="C122" s="1311" t="s">
        <v>83</v>
      </c>
      <c r="D122" s="2761" t="str">
        <f>IF(D9="","",D9)</f>
        <v>CRTA. NACIONAL II 19</v>
      </c>
      <c r="E122" s="2761"/>
      <c r="F122" s="2761"/>
      <c r="G122" s="2761"/>
      <c r="H122" s="2761"/>
      <c r="I122" s="2761"/>
      <c r="J122" s="1393" t="s">
        <v>11</v>
      </c>
      <c r="K122" s="1382" t="str">
        <f>IF(K9="","",K9)</f>
        <v/>
      </c>
      <c r="L122" s="1305" t="s">
        <v>12</v>
      </c>
      <c r="M122" s="2774" t="str">
        <f>IF(M9="","",M9)</f>
        <v/>
      </c>
      <c r="N122" s="2774"/>
      <c r="O122" s="2774"/>
      <c r="P122" s="2774"/>
      <c r="Q122" s="1363"/>
    </row>
    <row r="123" spans="3:29" ht="8.65" customHeight="1">
      <c r="C123" s="1311"/>
      <c r="D123" s="1394"/>
      <c r="E123" s="1394"/>
      <c r="F123" s="1394"/>
      <c r="G123" s="1394"/>
      <c r="H123" s="1394"/>
      <c r="I123" s="1394"/>
      <c r="J123" s="1305"/>
      <c r="K123" s="1305"/>
      <c r="L123" s="1305"/>
      <c r="M123" s="1394"/>
      <c r="N123" s="1394"/>
      <c r="O123" s="1394"/>
      <c r="P123" s="1394"/>
      <c r="Q123" s="1363"/>
    </row>
    <row r="124" spans="3:29" ht="15" customHeight="1">
      <c r="C124" s="1311" t="s">
        <v>84</v>
      </c>
      <c r="D124" s="2761" t="str">
        <f>IF(D11="","",D11)</f>
        <v/>
      </c>
      <c r="E124" s="2761"/>
      <c r="F124" s="2761"/>
      <c r="G124" s="2761"/>
      <c r="H124" s="2761"/>
      <c r="I124" s="2761"/>
      <c r="J124" s="1395" t="s">
        <v>14</v>
      </c>
      <c r="K124" s="2761" t="str">
        <f>IF(K11="","",K11)</f>
        <v/>
      </c>
      <c r="L124" s="2761"/>
      <c r="M124" s="2761"/>
      <c r="N124" s="2761"/>
      <c r="O124" s="2761"/>
      <c r="P124" s="2761"/>
      <c r="Q124" s="1363"/>
    </row>
    <row r="125" spans="3:29" ht="6" customHeight="1">
      <c r="C125" s="1311"/>
      <c r="D125" s="1394"/>
      <c r="E125" s="1394"/>
      <c r="F125" s="1394"/>
      <c r="G125" s="1394"/>
      <c r="H125" s="1394"/>
      <c r="I125" s="1394"/>
      <c r="J125" s="1304"/>
      <c r="K125" s="1393"/>
      <c r="L125" s="1393"/>
      <c r="M125" s="1393"/>
      <c r="N125" s="1393"/>
      <c r="O125" s="1393"/>
      <c r="P125" s="1393"/>
      <c r="Q125" s="1363"/>
    </row>
    <row r="126" spans="3:29" ht="15.4" customHeight="1">
      <c r="C126" s="1311" t="s">
        <v>85</v>
      </c>
      <c r="D126" s="2761" t="str">
        <f>IF(D13="","",D13)</f>
        <v>médico</v>
      </c>
      <c r="E126" s="2761"/>
      <c r="F126" s="2761"/>
      <c r="G126" s="2761"/>
      <c r="H126" s="2761"/>
      <c r="I126" s="2761"/>
      <c r="J126" s="2761"/>
      <c r="K126" s="2761"/>
      <c r="L126" s="2761"/>
      <c r="M126" s="2761"/>
      <c r="N126" s="2761"/>
      <c r="O126" s="2761"/>
      <c r="P126" s="2761"/>
      <c r="Q126" s="1363"/>
      <c r="T126" s="1" t="str">
        <f>IF(F6="","",F6)</f>
        <v/>
      </c>
    </row>
    <row r="127" spans="3:29" ht="7.9" customHeight="1">
      <c r="C127" s="1311"/>
      <c r="D127" s="1394"/>
      <c r="E127" s="1394"/>
      <c r="F127" s="1394"/>
      <c r="G127" s="1394"/>
      <c r="H127" s="1394"/>
      <c r="I127" s="1394"/>
      <c r="J127" s="1394"/>
      <c r="K127" s="1394"/>
      <c r="L127" s="1305"/>
      <c r="M127" s="740"/>
      <c r="N127" s="1305"/>
      <c r="O127" s="740"/>
      <c r="P127" s="740"/>
      <c r="Q127" s="1363"/>
    </row>
    <row r="128" spans="3:29" ht="16.5" customHeight="1">
      <c r="C128" s="1323" t="s">
        <v>86</v>
      </c>
      <c r="D128" s="2761">
        <f>IF(D15="","",D15)</f>
        <v>610144404</v>
      </c>
      <c r="E128" s="2761"/>
      <c r="F128" s="2761"/>
      <c r="G128" s="1395" t="s">
        <v>16</v>
      </c>
      <c r="H128" s="2774" t="str">
        <f>IF(H15="","",H15)</f>
        <v/>
      </c>
      <c r="I128" s="2774"/>
      <c r="J128" s="2774"/>
      <c r="K128" s="2774"/>
      <c r="L128" s="2774"/>
      <c r="M128" s="2774"/>
      <c r="N128" s="2774"/>
      <c r="O128" s="2774"/>
      <c r="P128" s="2774"/>
      <c r="Q128" s="1363"/>
    </row>
    <row r="129" spans="3:17" ht="11.25" customHeight="1">
      <c r="C129" s="1353"/>
      <c r="D129" s="1368"/>
      <c r="E129" s="1368"/>
      <c r="F129" s="1360"/>
      <c r="G129" s="1353"/>
      <c r="H129" s="1360"/>
      <c r="I129" s="1353"/>
      <c r="J129" s="1353"/>
      <c r="K129" s="1360"/>
      <c r="L129" s="1353"/>
      <c r="M129" s="1353"/>
      <c r="N129" s="1360"/>
      <c r="O129" s="1353"/>
      <c r="P129" s="1353"/>
      <c r="Q129" s="1363"/>
    </row>
    <row r="130" spans="3:17" ht="17.25" customHeight="1">
      <c r="C130" s="1358" t="s">
        <v>87</v>
      </c>
      <c r="D130" s="1369"/>
      <c r="E130" s="1369"/>
      <c r="F130" s="1369"/>
      <c r="G130" s="1369"/>
      <c r="H130" s="1369"/>
      <c r="I130" s="1369"/>
      <c r="J130" s="1369"/>
      <c r="K130" s="1369"/>
      <c r="L130" s="1369"/>
      <c r="M130" s="1369"/>
      <c r="N130" s="1369"/>
      <c r="O130" s="1369"/>
      <c r="P130" s="1369"/>
      <c r="Q130" s="1369"/>
    </row>
    <row r="131" spans="3:17" ht="4.9000000000000004" customHeight="1">
      <c r="C131" s="1360"/>
      <c r="D131" s="1360"/>
      <c r="E131" s="1360"/>
      <c r="F131" s="1360"/>
      <c r="G131" s="1360"/>
      <c r="H131" s="1360"/>
      <c r="I131" s="1360"/>
      <c r="J131" s="1360"/>
      <c r="K131" s="1360"/>
      <c r="L131" s="1360"/>
      <c r="M131" s="1360"/>
      <c r="N131" s="1360"/>
      <c r="O131" s="1360"/>
      <c r="P131" s="1360"/>
      <c r="Q131" s="1363"/>
    </row>
    <row r="132" spans="3:17" ht="18.75" customHeight="1">
      <c r="C132" s="1311" t="s">
        <v>801</v>
      </c>
      <c r="D132" s="2761" t="str">
        <f>IF(D19="","",D19)</f>
        <v>TRAFIC Furgón [TRU]</v>
      </c>
      <c r="E132" s="2761"/>
      <c r="F132" s="2761"/>
      <c r="G132" s="2761"/>
      <c r="H132" s="740" t="s">
        <v>19</v>
      </c>
      <c r="I132" s="2761" t="str">
        <f>IF(I19="","",I19)</f>
        <v>L1H1 blue dci 96 kw (130 cv) -SS [FG E1 111 Y6]</v>
      </c>
      <c r="J132" s="2761"/>
      <c r="K132" s="2761"/>
      <c r="L132" s="2761"/>
      <c r="M132" s="2761"/>
      <c r="N132" s="2761"/>
      <c r="O132" s="2761"/>
      <c r="P132" s="2761"/>
      <c r="Q132" s="1363"/>
    </row>
    <row r="133" spans="3:17" ht="4.9000000000000004" customHeight="1">
      <c r="C133" s="1396"/>
      <c r="D133" s="1394"/>
      <c r="E133" s="1394"/>
      <c r="F133" s="1394"/>
      <c r="G133" s="1394"/>
      <c r="H133" s="740"/>
      <c r="I133" s="1394"/>
      <c r="J133" s="1394"/>
      <c r="K133" s="1394"/>
      <c r="L133" s="1394"/>
      <c r="M133" s="1394"/>
      <c r="N133" s="1394"/>
      <c r="O133" s="1394"/>
      <c r="P133" s="1394"/>
      <c r="Q133" s="1363"/>
    </row>
    <row r="134" spans="3:17" ht="18" customHeight="1">
      <c r="C134" s="1311" t="s">
        <v>88</v>
      </c>
      <c r="D134" s="2779" t="str">
        <f>IF(D21="","",D21)</f>
        <v>Pack Visibilidad; nuevo pack clima; guantera cerrada [PCV92 PCL28 BTAGA3]</v>
      </c>
      <c r="E134" s="2780"/>
      <c r="F134" s="2780"/>
      <c r="G134" s="2780"/>
      <c r="H134" s="2780"/>
      <c r="I134" s="2780"/>
      <c r="J134" s="2780"/>
      <c r="K134" s="2780"/>
      <c r="L134" s="2780"/>
      <c r="M134" s="2780"/>
      <c r="N134" s="2780"/>
      <c r="O134" s="2780"/>
      <c r="P134" s="2781"/>
      <c r="Q134" s="1363"/>
    </row>
    <row r="135" spans="3:17" ht="27" customHeight="1">
      <c r="C135" s="1397"/>
      <c r="D135" s="2782"/>
      <c r="E135" s="2783"/>
      <c r="F135" s="2783"/>
      <c r="G135" s="2783"/>
      <c r="H135" s="2783"/>
      <c r="I135" s="2783"/>
      <c r="J135" s="2783"/>
      <c r="K135" s="2783"/>
      <c r="L135" s="2783"/>
      <c r="M135" s="2783"/>
      <c r="N135" s="2783"/>
      <c r="O135" s="2783"/>
      <c r="P135" s="2784"/>
      <c r="Q135" s="1363"/>
    </row>
    <row r="136" spans="3:17" ht="4.9000000000000004" customHeight="1">
      <c r="C136" s="1397"/>
      <c r="D136" s="1404"/>
      <c r="E136" s="1404"/>
      <c r="F136" s="1404"/>
      <c r="G136" s="1404"/>
      <c r="H136" s="1404"/>
      <c r="I136" s="1404"/>
      <c r="J136" s="1404"/>
      <c r="K136" s="1404"/>
      <c r="L136" s="1404"/>
      <c r="M136" s="1404"/>
      <c r="N136" s="1404"/>
      <c r="O136" s="1404"/>
      <c r="P136" s="1404"/>
      <c r="Q136" s="1363"/>
    </row>
    <row r="137" spans="3:17" ht="18.75" customHeight="1">
      <c r="C137" s="1397"/>
      <c r="D137" s="740" t="s">
        <v>20</v>
      </c>
      <c r="E137" s="2785" t="str">
        <f>IF(E24="","",E24)</f>
        <v>blanco glaciar [369]</v>
      </c>
      <c r="F137" s="2785"/>
      <c r="G137" s="2785"/>
      <c r="H137" s="2500" t="s">
        <v>50</v>
      </c>
      <c r="I137" s="2500"/>
      <c r="J137" s="2500"/>
      <c r="K137" s="2500"/>
      <c r="L137" s="2500"/>
      <c r="M137" s="2500"/>
      <c r="N137" s="2500"/>
      <c r="O137" s="2500"/>
      <c r="P137" s="2500"/>
      <c r="Q137" s="1363"/>
    </row>
    <row r="138" spans="3:17" ht="4.9000000000000004" customHeight="1" thickBot="1">
      <c r="C138" s="1397"/>
      <c r="D138" s="740"/>
      <c r="E138" s="1397"/>
      <c r="F138" s="1397"/>
      <c r="G138" s="1397"/>
      <c r="H138" s="1376"/>
      <c r="I138" s="1376"/>
      <c r="J138" s="1376"/>
      <c r="K138" s="1376"/>
      <c r="L138" s="1376"/>
      <c r="M138" s="1376"/>
      <c r="N138" s="1376"/>
      <c r="O138" s="1376"/>
      <c r="P138" s="1376"/>
      <c r="Q138" s="1363"/>
    </row>
    <row r="139" spans="3:17" ht="18.75" customHeight="1">
      <c r="C139" s="1397"/>
      <c r="D139" s="1397" t="s">
        <v>22</v>
      </c>
      <c r="E139" s="2785" t="str">
        <f>IF(E26="","",E26)</f>
        <v/>
      </c>
      <c r="F139" s="2785"/>
      <c r="G139" s="2785"/>
      <c r="H139" s="740"/>
      <c r="I139" s="1409"/>
      <c r="J139" s="2786">
        <f>IF(J26="","",J26)</f>
        <v>4000</v>
      </c>
      <c r="K139" s="2787"/>
      <c r="L139" s="2787"/>
      <c r="M139" s="2787"/>
      <c r="N139" s="2787"/>
      <c r="O139" s="2787"/>
      <c r="P139" s="2788"/>
      <c r="Q139" s="1363"/>
    </row>
    <row r="140" spans="3:17" ht="4.9000000000000004" customHeight="1" thickBot="1">
      <c r="C140" s="1397"/>
      <c r="D140" s="740"/>
      <c r="E140" s="1401"/>
      <c r="F140" s="740"/>
      <c r="G140" s="740"/>
      <c r="H140" s="1409"/>
      <c r="I140" s="1409"/>
      <c r="J140" s="2789"/>
      <c r="K140" s="2790"/>
      <c r="L140" s="2790"/>
      <c r="M140" s="2790"/>
      <c r="N140" s="2790"/>
      <c r="O140" s="2790"/>
      <c r="P140" s="2791"/>
      <c r="Q140" s="1363"/>
    </row>
    <row r="141" spans="3:17" ht="4.9000000000000004" customHeight="1" thickBot="1">
      <c r="C141" s="1397"/>
      <c r="D141" s="1397"/>
      <c r="E141" s="1397"/>
      <c r="F141" s="1397"/>
      <c r="G141" s="740"/>
      <c r="H141" s="740"/>
      <c r="I141" s="1397"/>
      <c r="J141" s="1397"/>
      <c r="K141" s="1397"/>
      <c r="L141" s="1397"/>
      <c r="M141" s="1397"/>
      <c r="N141" s="1397"/>
      <c r="O141" s="1397"/>
      <c r="P141" s="740"/>
      <c r="Q141" s="1363"/>
    </row>
    <row r="142" spans="3:17" ht="30" customHeight="1" thickBot="1">
      <c r="C142" s="1397"/>
      <c r="D142" s="1304" t="s">
        <v>26</v>
      </c>
      <c r="E142" s="740"/>
      <c r="F142" s="2792" t="str">
        <f>IF(F29="","",F29)</f>
        <v/>
      </c>
      <c r="G142" s="2792"/>
      <c r="H142" s="740"/>
      <c r="I142" s="740"/>
      <c r="J142" s="1315" t="str">
        <f>IF('1) INTRODUCIR DATOS'!D29="","",'1) INTRODUCIR DATOS'!D29)</f>
        <v>IVA%</v>
      </c>
      <c r="K142" s="2793" t="str">
        <f>IF(K29="","",K29)</f>
        <v/>
      </c>
      <c r="L142" s="2794"/>
      <c r="M142" s="2794"/>
      <c r="N142" s="2794"/>
      <c r="O142" s="2794"/>
      <c r="P142" s="2795"/>
      <c r="Q142" s="1363"/>
    </row>
    <row r="143" spans="3:17" ht="4.9000000000000004" customHeight="1">
      <c r="C143" s="1370"/>
      <c r="D143" s="1370"/>
      <c r="E143" s="1370"/>
      <c r="F143" s="1370"/>
      <c r="G143" s="1370"/>
      <c r="H143" s="1370"/>
      <c r="I143" s="1370"/>
      <c r="J143" s="1370"/>
      <c r="K143" s="1370"/>
      <c r="L143" s="1370"/>
      <c r="M143" s="1370"/>
      <c r="N143" s="1370"/>
      <c r="O143" s="1370"/>
      <c r="P143" s="1353"/>
      <c r="Q143" s="1363"/>
    </row>
    <row r="144" spans="3:17" ht="18" customHeight="1">
      <c r="C144" s="1358" t="s">
        <v>89</v>
      </c>
      <c r="D144" s="1369"/>
      <c r="E144" s="1369"/>
      <c r="F144" s="1369"/>
      <c r="G144" s="1369"/>
      <c r="H144" s="1369"/>
      <c r="I144" s="1369"/>
      <c r="J144" s="1369"/>
      <c r="K144" s="1369"/>
      <c r="L144" s="1369"/>
      <c r="M144" s="1369"/>
      <c r="N144" s="1369"/>
      <c r="O144" s="1369"/>
      <c r="P144" s="1369"/>
      <c r="Q144" s="1363"/>
    </row>
    <row r="145" spans="2:17" ht="4.9000000000000004" customHeight="1">
      <c r="C145" s="1360"/>
      <c r="D145" s="1360"/>
      <c r="E145" s="1360"/>
      <c r="F145" s="1360"/>
      <c r="G145" s="1360"/>
      <c r="H145" s="1360"/>
      <c r="I145" s="1360"/>
      <c r="J145" s="1360"/>
      <c r="K145" s="1360"/>
      <c r="L145" s="1360"/>
      <c r="M145" s="1360"/>
      <c r="N145" s="1360"/>
      <c r="O145" s="1360"/>
      <c r="P145" s="1360"/>
      <c r="Q145" s="1363"/>
    </row>
    <row r="146" spans="2:17" ht="18.399999999999999" customHeight="1">
      <c r="C146" s="1322" t="s">
        <v>90</v>
      </c>
      <c r="D146" s="2761" t="str">
        <f>IF(D33="","",D33)</f>
        <v>Renault</v>
      </c>
      <c r="E146" s="2761"/>
      <c r="F146" s="1402" t="s">
        <v>37</v>
      </c>
      <c r="G146" s="2761" t="str">
        <f>IF(G33="","",G33)</f>
        <v>Clio</v>
      </c>
      <c r="H146" s="2761"/>
      <c r="I146" s="2761"/>
      <c r="J146" s="2761"/>
      <c r="K146" s="1397" t="s">
        <v>38</v>
      </c>
      <c r="L146" s="2774" t="str">
        <f>IF(L33="","",L33)</f>
        <v>xxxxxx</v>
      </c>
      <c r="M146" s="2774"/>
      <c r="N146" s="2774"/>
      <c r="O146" s="2774"/>
      <c r="P146" s="2774"/>
      <c r="Q146" s="1363"/>
    </row>
    <row r="147" spans="2:17" ht="4.9000000000000004" customHeight="1">
      <c r="C147" s="1322"/>
      <c r="D147" s="1322"/>
      <c r="E147" s="1322"/>
      <c r="F147" s="1402"/>
      <c r="G147" s="1322"/>
      <c r="H147" s="1322"/>
      <c r="I147" s="1322"/>
      <c r="J147" s="1322"/>
      <c r="K147" s="1397"/>
      <c r="L147" s="1402"/>
      <c r="M147" s="1402"/>
      <c r="N147" s="1402"/>
      <c r="O147" s="1402"/>
      <c r="P147" s="1402"/>
      <c r="Q147" s="1363"/>
    </row>
    <row r="148" spans="2:17" ht="18.75" customHeight="1">
      <c r="C148" s="1322" t="s">
        <v>91</v>
      </c>
      <c r="D148" s="2761" t="str">
        <f>IF(D35="","",D35)</f>
        <v>xxxxxx</v>
      </c>
      <c r="E148" s="2761"/>
      <c r="F148" s="2761"/>
      <c r="G148" s="1403" t="s">
        <v>39</v>
      </c>
      <c r="H148" s="2774">
        <f>IF(H35="","",H35)</f>
        <v>120</v>
      </c>
      <c r="I148" s="2774"/>
      <c r="J148" s="2737" t="s">
        <v>40</v>
      </c>
      <c r="K148" s="2737"/>
      <c r="L148" s="2774">
        <f>IF(L35="","",L35)</f>
        <v>43658</v>
      </c>
      <c r="M148" s="2774"/>
      <c r="N148" s="2774"/>
      <c r="O148" s="2774"/>
      <c r="P148" s="2774"/>
      <c r="Q148" s="1363"/>
    </row>
    <row r="149" spans="2:17" ht="4.9000000000000004" customHeight="1">
      <c r="C149" s="1322"/>
      <c r="D149" s="1404"/>
      <c r="E149" s="1404"/>
      <c r="F149" s="1404"/>
      <c r="G149" s="1403"/>
      <c r="H149" s="1405"/>
      <c r="I149" s="1405"/>
      <c r="J149" s="1309"/>
      <c r="K149" s="1309"/>
      <c r="L149" s="1405"/>
      <c r="M149" s="1405"/>
      <c r="N149" s="1405"/>
      <c r="O149" s="1405"/>
      <c r="P149" s="1405"/>
      <c r="Q149" s="1363"/>
    </row>
    <row r="150" spans="2:17" ht="18.75" customHeight="1">
      <c r="C150" s="1396" t="s">
        <v>800</v>
      </c>
      <c r="D150" s="2761" t="str">
        <f>IF(D37="","",D37)</f>
        <v>vf1xxxxxxxxx</v>
      </c>
      <c r="E150" s="2761"/>
      <c r="F150" s="2761"/>
      <c r="G150" s="1403"/>
      <c r="H150" s="1403"/>
      <c r="I150" s="1403"/>
      <c r="J150" s="1403"/>
      <c r="K150" s="1403"/>
      <c r="L150" s="1403"/>
      <c r="M150" s="1403"/>
      <c r="N150" s="1403"/>
      <c r="O150" s="1403"/>
      <c r="P150" s="1403"/>
      <c r="Q150" s="1363"/>
    </row>
    <row r="151" spans="2:17" ht="4.9000000000000004" customHeight="1">
      <c r="C151" s="1397"/>
      <c r="D151" s="1397"/>
      <c r="E151" s="1397"/>
      <c r="F151" s="1397"/>
      <c r="G151" s="1397"/>
      <c r="H151" s="1397"/>
      <c r="I151" s="1397"/>
      <c r="J151" s="1397"/>
      <c r="K151" s="740"/>
      <c r="L151" s="740"/>
      <c r="M151" s="1397"/>
      <c r="N151" s="1397"/>
      <c r="O151" s="1397"/>
      <c r="P151" s="740"/>
      <c r="Q151" s="1363"/>
    </row>
    <row r="152" spans="2:17" ht="18.75" customHeight="1" thickBot="1">
      <c r="C152" s="1397"/>
      <c r="D152" s="2640" t="s">
        <v>43</v>
      </c>
      <c r="E152" s="2640"/>
      <c r="F152" s="2640"/>
      <c r="G152" s="2640"/>
      <c r="H152" s="2640"/>
      <c r="I152" s="2640"/>
      <c r="J152" s="2640"/>
      <c r="K152" s="2512" t="s">
        <v>42</v>
      </c>
      <c r="L152" s="2512"/>
      <c r="M152" s="2512"/>
      <c r="N152" s="2512"/>
      <c r="O152" s="2512"/>
      <c r="P152" s="2512"/>
      <c r="Q152" s="1363"/>
    </row>
    <row r="153" spans="2:17" ht="30" customHeight="1" thickBot="1">
      <c r="C153" s="1310"/>
      <c r="D153" s="2640"/>
      <c r="E153" s="2640"/>
      <c r="F153" s="2640"/>
      <c r="G153" s="2640"/>
      <c r="H153" s="2640"/>
      <c r="I153" s="2640"/>
      <c r="J153" s="2640"/>
      <c r="K153" s="2764">
        <f>IF(K40="","",K40)</f>
        <v>1000</v>
      </c>
      <c r="L153" s="2765"/>
      <c r="M153" s="2765"/>
      <c r="N153" s="2765"/>
      <c r="O153" s="2765"/>
      <c r="P153" s="2766"/>
      <c r="Q153" s="1363"/>
    </row>
    <row r="154" spans="2:17" ht="13.5" customHeight="1">
      <c r="C154" s="1310"/>
      <c r="D154" s="2640"/>
      <c r="E154" s="2640"/>
      <c r="F154" s="2640"/>
      <c r="G154" s="2640"/>
      <c r="H154" s="2640"/>
      <c r="I154" s="2640"/>
      <c r="J154" s="2640"/>
      <c r="K154" s="740"/>
      <c r="L154" s="740"/>
      <c r="M154" s="740"/>
      <c r="N154" s="1419"/>
      <c r="O154" s="1310"/>
      <c r="P154" s="1310"/>
      <c r="Q154" s="1363"/>
    </row>
    <row r="155" spans="2:17" ht="4.9000000000000004" customHeight="1">
      <c r="C155" s="1310"/>
      <c r="D155" s="2640"/>
      <c r="E155" s="2640"/>
      <c r="F155" s="2640"/>
      <c r="G155" s="2640"/>
      <c r="H155" s="2640"/>
      <c r="I155" s="2640"/>
      <c r="J155" s="2640"/>
      <c r="K155" s="740"/>
      <c r="L155" s="740"/>
      <c r="M155" s="740"/>
      <c r="N155" s="1419"/>
      <c r="O155" s="1310"/>
      <c r="P155" s="1310"/>
      <c r="Q155" s="1363"/>
    </row>
    <row r="156" spans="2:17" ht="22.9" customHeight="1">
      <c r="C156" s="1310"/>
      <c r="D156" s="1311" t="s">
        <v>44</v>
      </c>
      <c r="E156" s="1304"/>
      <c r="F156" s="1304"/>
      <c r="G156" s="740"/>
      <c r="H156" s="740"/>
      <c r="I156" s="2767">
        <f>IF(I43="","",I43)</f>
        <v>44208</v>
      </c>
      <c r="J156" s="2767"/>
      <c r="K156" s="740"/>
      <c r="L156" s="740"/>
      <c r="M156" s="740"/>
      <c r="N156" s="740"/>
      <c r="O156" s="740"/>
      <c r="P156" s="740"/>
      <c r="Q156" s="1363"/>
    </row>
    <row r="157" spans="2:17" ht="4.9000000000000004" customHeight="1">
      <c r="B157" s="121"/>
      <c r="C157" s="1359"/>
      <c r="D157" s="1353"/>
      <c r="E157" s="1363"/>
      <c r="F157" s="1363"/>
      <c r="G157" s="1363"/>
      <c r="H157" s="1361"/>
      <c r="I157" s="1361"/>
      <c r="J157" s="1361"/>
      <c r="K157" s="1353"/>
      <c r="L157" s="1353"/>
      <c r="M157" s="1353"/>
      <c r="N157" s="1371"/>
      <c r="O157" s="1363"/>
      <c r="P157" s="1363"/>
      <c r="Q157" s="1363"/>
    </row>
    <row r="158" spans="2:17" ht="17.25" customHeight="1">
      <c r="C158" s="1358" t="s">
        <v>92</v>
      </c>
      <c r="D158" s="1369"/>
      <c r="E158" s="1369"/>
      <c r="F158" s="1369"/>
      <c r="G158" s="1369"/>
      <c r="H158" s="1369"/>
      <c r="I158" s="1369"/>
      <c r="J158" s="1369"/>
      <c r="K158" s="1369"/>
      <c r="L158" s="1369"/>
      <c r="M158" s="1369"/>
      <c r="N158" s="1369"/>
      <c r="O158" s="1369"/>
      <c r="P158" s="1369"/>
      <c r="Q158" s="1369"/>
    </row>
    <row r="159" spans="2:17" ht="4.9000000000000004" customHeight="1" thickBot="1">
      <c r="C159" s="1360"/>
      <c r="D159" s="1360"/>
      <c r="E159" s="1360"/>
      <c r="F159" s="1360"/>
      <c r="G159" s="1360"/>
      <c r="H159" s="1360"/>
      <c r="I159" s="1360"/>
      <c r="J159" s="1360"/>
      <c r="K159" s="1360"/>
      <c r="L159" s="1360"/>
      <c r="M159" s="1360"/>
      <c r="N159" s="1360"/>
      <c r="O159" s="1360"/>
      <c r="P159" s="1360"/>
      <c r="Q159" s="1363"/>
    </row>
    <row r="160" spans="2:17" ht="17.25" customHeight="1" thickBot="1">
      <c r="C160" s="1353"/>
      <c r="D160" s="1408" t="s">
        <v>93</v>
      </c>
      <c r="E160" s="1409"/>
      <c r="F160" s="1409"/>
      <c r="G160" s="1409"/>
      <c r="H160" s="1409"/>
      <c r="I160" s="1409"/>
      <c r="J160" s="1409"/>
      <c r="K160" s="1409"/>
      <c r="L160" s="1420" t="str">
        <f>IF(L47="","",L47)</f>
        <v/>
      </c>
      <c r="M160" s="1409"/>
      <c r="N160" s="1409"/>
      <c r="O160" s="740"/>
      <c r="P160" s="1409"/>
      <c r="Q160" s="1363"/>
    </row>
    <row r="161" spans="3:17" ht="4.9000000000000004" customHeight="1" thickBot="1">
      <c r="C161" s="1353"/>
      <c r="D161" s="1408"/>
      <c r="E161" s="1409"/>
      <c r="F161" s="1409"/>
      <c r="G161" s="1409"/>
      <c r="H161" s="1409"/>
      <c r="I161" s="1409"/>
      <c r="J161" s="1409"/>
      <c r="K161" s="1409"/>
      <c r="L161" s="1409"/>
      <c r="M161" s="1409"/>
      <c r="N161" s="1409"/>
      <c r="O161" s="1409"/>
      <c r="P161" s="1409"/>
      <c r="Q161" s="1363"/>
    </row>
    <row r="162" spans="3:17" ht="17.25" customHeight="1" thickBot="1">
      <c r="C162" s="1353"/>
      <c r="D162" s="2645" t="s">
        <v>94</v>
      </c>
      <c r="E162" s="2645"/>
      <c r="F162" s="2645"/>
      <c r="G162" s="2645"/>
      <c r="H162" s="2645"/>
      <c r="I162" s="2645"/>
      <c r="J162" s="2645"/>
      <c r="K162" s="1409"/>
      <c r="L162" s="1420" t="str">
        <f>IF(L49="","",L49)</f>
        <v/>
      </c>
      <c r="M162" s="1409"/>
      <c r="N162" s="1409"/>
      <c r="O162" s="740"/>
      <c r="P162" s="1409"/>
      <c r="Q162" s="1363"/>
    </row>
    <row r="163" spans="3:17" ht="18" customHeight="1">
      <c r="C163" s="1353"/>
      <c r="D163" s="2645"/>
      <c r="E163" s="2645"/>
      <c r="F163" s="2645"/>
      <c r="G163" s="2645"/>
      <c r="H163" s="2645"/>
      <c r="I163" s="2645"/>
      <c r="J163" s="2645"/>
      <c r="K163" s="1409"/>
      <c r="L163" s="1409"/>
      <c r="M163" s="1409"/>
      <c r="N163" s="1409"/>
      <c r="O163" s="1409"/>
      <c r="P163" s="1409"/>
      <c r="Q163" s="1363"/>
    </row>
    <row r="164" spans="3:17" ht="4.9000000000000004" customHeight="1" thickBot="1">
      <c r="C164" s="1353"/>
      <c r="D164" s="1408"/>
      <c r="E164" s="1409"/>
      <c r="F164" s="1409"/>
      <c r="G164" s="1409"/>
      <c r="H164" s="1409"/>
      <c r="I164" s="1409"/>
      <c r="J164" s="1409"/>
      <c r="K164" s="1409"/>
      <c r="L164" s="1409"/>
      <c r="M164" s="1409"/>
      <c r="N164" s="1409"/>
      <c r="O164" s="1409"/>
      <c r="P164" s="1409"/>
      <c r="Q164" s="1363"/>
    </row>
    <row r="165" spans="3:17" ht="17.25" customHeight="1" thickBot="1">
      <c r="C165" s="1353"/>
      <c r="D165" s="1408" t="s">
        <v>115</v>
      </c>
      <c r="E165" s="1409"/>
      <c r="F165" s="1409"/>
      <c r="G165" s="1409"/>
      <c r="H165" s="1409"/>
      <c r="I165" s="1409"/>
      <c r="J165" s="1409"/>
      <c r="K165" s="1409"/>
      <c r="L165" s="1420" t="str">
        <f>IF(L52="","",L52)</f>
        <v/>
      </c>
      <c r="M165" s="1409"/>
      <c r="N165" s="1409"/>
      <c r="O165" s="740"/>
      <c r="P165" s="1409"/>
      <c r="Q165" s="1363"/>
    </row>
    <row r="166" spans="3:17" ht="4.9000000000000004" customHeight="1" thickBot="1">
      <c r="C166" s="1357"/>
      <c r="D166" s="740"/>
      <c r="E166" s="1403"/>
      <c r="F166" s="1403"/>
      <c r="G166" s="1403"/>
      <c r="H166" s="1403"/>
      <c r="I166" s="1403"/>
      <c r="J166" s="1403"/>
      <c r="K166" s="1403"/>
      <c r="L166" s="1403"/>
      <c r="M166" s="1403"/>
      <c r="N166" s="1403"/>
      <c r="O166" s="1403"/>
      <c r="P166" s="1403"/>
      <c r="Q166" s="1363"/>
    </row>
    <row r="167" spans="3:17" ht="30" customHeight="1" thickBot="1">
      <c r="C167" s="1357"/>
      <c r="D167" s="740"/>
      <c r="E167" s="1403"/>
      <c r="F167" s="2680" t="s">
        <v>75</v>
      </c>
      <c r="G167" s="2680"/>
      <c r="H167" s="2680"/>
      <c r="I167" s="2680"/>
      <c r="J167" s="2680"/>
      <c r="K167" s="2764">
        <f>IF(K54="","",K54)</f>
        <v>0</v>
      </c>
      <c r="L167" s="2765"/>
      <c r="M167" s="2765"/>
      <c r="N167" s="2765"/>
      <c r="O167" s="2765"/>
      <c r="P167" s="2766"/>
      <c r="Q167" s="1363"/>
    </row>
    <row r="168" spans="3:17" ht="10.5" customHeight="1">
      <c r="C168" s="1372"/>
      <c r="D168" s="1373"/>
      <c r="E168" s="1372"/>
      <c r="F168" s="1374"/>
      <c r="G168" s="1374"/>
      <c r="H168" s="1374"/>
      <c r="I168" s="1374"/>
      <c r="J168" s="1374"/>
      <c r="K168" s="1375"/>
      <c r="L168" s="1375"/>
      <c r="M168" s="1375"/>
      <c r="N168" s="1375"/>
      <c r="O168" s="1375"/>
      <c r="P168" s="1375"/>
      <c r="Q168" s="1363"/>
    </row>
    <row r="169" spans="3:17" ht="24" customHeight="1">
      <c r="C169" s="1357"/>
      <c r="D169" s="2640" t="str">
        <f>D56</f>
        <v>Con la firma de este pedido, vendedor y comprador quedan obligados al cumplimiento de las obligaciones que para cada uno de ellos se derivan de las presentes estipulaciones que ambas partes expresamente declaran libre y voluntariamente conocer y aceptar.</v>
      </c>
      <c r="E169" s="2640"/>
      <c r="F169" s="2640"/>
      <c r="G169" s="2640"/>
      <c r="H169" s="2640"/>
      <c r="I169" s="2640"/>
      <c r="J169" s="2640"/>
      <c r="K169" s="2640"/>
      <c r="L169" s="2640"/>
      <c r="M169" s="2640"/>
      <c r="N169" s="2640"/>
      <c r="O169" s="2640"/>
      <c r="P169" s="1310"/>
      <c r="Q169" s="1363"/>
    </row>
    <row r="170" spans="3:17" ht="20.25" customHeight="1">
      <c r="C170" s="1368"/>
      <c r="D170" s="2640"/>
      <c r="E170" s="2640"/>
      <c r="F170" s="2640"/>
      <c r="G170" s="2640"/>
      <c r="H170" s="2640"/>
      <c r="I170" s="2640"/>
      <c r="J170" s="2640"/>
      <c r="K170" s="2640"/>
      <c r="L170" s="2640"/>
      <c r="M170" s="2640"/>
      <c r="N170" s="2640"/>
      <c r="O170" s="2640"/>
      <c r="P170" s="1310"/>
      <c r="Q170" s="1363"/>
    </row>
    <row r="171" spans="3:17" ht="15.75" customHeight="1">
      <c r="C171" s="1365"/>
      <c r="D171" s="2640"/>
      <c r="E171" s="2640"/>
      <c r="F171" s="2640"/>
      <c r="G171" s="2640"/>
      <c r="H171" s="2640"/>
      <c r="I171" s="2640"/>
      <c r="J171" s="2640"/>
      <c r="K171" s="2640"/>
      <c r="L171" s="2640"/>
      <c r="M171" s="2640"/>
      <c r="N171" s="2640"/>
      <c r="O171" s="2640"/>
      <c r="P171" s="1416"/>
      <c r="Q171" s="1363"/>
    </row>
    <row r="172" spans="3:17" ht="15.75" customHeight="1">
      <c r="C172" s="1364" t="s">
        <v>96</v>
      </c>
      <c r="D172" s="2762" t="str">
        <f>IF(D59="","",D59)</f>
        <v>MARCESA</v>
      </c>
      <c r="E172" s="2762"/>
      <c r="F172" s="2762"/>
      <c r="G172" s="2762"/>
      <c r="H172" s="1405" t="s">
        <v>97</v>
      </c>
      <c r="I172" s="1381">
        <f>IF(I59="","",I59)</f>
        <v>3</v>
      </c>
      <c r="J172" s="1405" t="s">
        <v>98</v>
      </c>
      <c r="K172" s="2762" t="str">
        <f>IF(K59="","",K59)</f>
        <v>ABRIL</v>
      </c>
      <c r="L172" s="2762"/>
      <c r="M172" s="2762"/>
      <c r="N172" s="1404" t="s">
        <v>98</v>
      </c>
      <c r="O172" s="2762">
        <f>IF(O59="","",O59)</f>
        <v>2021</v>
      </c>
      <c r="P172" s="2762"/>
      <c r="Q172" s="1363"/>
    </row>
    <row r="173" spans="3:17" ht="17.25" customHeight="1">
      <c r="C173" s="1365"/>
      <c r="D173" s="1416"/>
      <c r="E173" s="1416"/>
      <c r="F173" s="1416"/>
      <c r="G173" s="1416"/>
      <c r="H173" s="1416"/>
      <c r="I173" s="1416"/>
      <c r="J173" s="1416"/>
      <c r="K173" s="1416"/>
      <c r="L173" s="1416"/>
      <c r="M173" s="1416"/>
      <c r="N173" s="1416"/>
      <c r="O173" s="1416"/>
      <c r="P173" s="1416"/>
      <c r="Q173" s="1363"/>
    </row>
    <row r="174" spans="3:17" ht="18.75" customHeight="1" thickBot="1">
      <c r="C174" s="1365"/>
      <c r="D174" s="2777" t="s">
        <v>99</v>
      </c>
      <c r="E174" s="2777"/>
      <c r="F174" s="2777"/>
      <c r="G174" s="2777"/>
      <c r="H174" s="1408"/>
      <c r="I174" s="2763" t="s">
        <v>100</v>
      </c>
      <c r="J174" s="2763"/>
      <c r="K174" s="2763"/>
      <c r="L174" s="2763"/>
      <c r="M174" s="2763"/>
      <c r="N174" s="2763"/>
      <c r="O174" s="2763"/>
      <c r="P174" s="2763"/>
      <c r="Q174" s="1363"/>
    </row>
    <row r="175" spans="3:17" ht="79.150000000000006" customHeight="1" thickBot="1">
      <c r="C175" s="1357"/>
      <c r="D175" s="2758"/>
      <c r="E175" s="2759"/>
      <c r="F175" s="2759"/>
      <c r="G175" s="2760"/>
      <c r="H175" s="1366"/>
      <c r="I175" s="2758"/>
      <c r="J175" s="2759"/>
      <c r="K175" s="2759"/>
      <c r="L175" s="2759"/>
      <c r="M175" s="2759"/>
      <c r="N175" s="2759"/>
      <c r="O175" s="2759"/>
      <c r="P175" s="2760"/>
      <c r="Q175" s="1363"/>
    </row>
    <row r="176" spans="3:17" ht="11.65" customHeight="1">
      <c r="C176" s="1357"/>
      <c r="D176" s="1362"/>
      <c r="E176" s="1362"/>
      <c r="F176" s="1362"/>
      <c r="G176" s="1362"/>
      <c r="H176" s="1357"/>
      <c r="I176" s="1367"/>
      <c r="J176" s="1367"/>
      <c r="K176" s="1367"/>
      <c r="L176" s="1367"/>
      <c r="M176" s="1367"/>
      <c r="N176" s="1367"/>
      <c r="O176" s="1367"/>
      <c r="P176" s="1367"/>
      <c r="Q176" s="1363"/>
    </row>
    <row r="177" spans="2:17" ht="72.599999999999994" customHeight="1">
      <c r="C177" s="2778"/>
      <c r="D177" s="2778"/>
      <c r="E177" s="2778"/>
      <c r="F177" s="2778"/>
      <c r="G177" s="2778"/>
      <c r="H177" s="2778"/>
      <c r="I177" s="2778"/>
      <c r="J177" s="2778"/>
      <c r="K177" s="2778"/>
      <c r="L177" s="2778"/>
      <c r="M177" s="2778"/>
      <c r="N177" s="2778"/>
      <c r="O177" s="2778"/>
      <c r="P177" s="2778"/>
      <c r="Q177" s="1363"/>
    </row>
    <row r="178" spans="2:17" ht="62.25" customHeight="1">
      <c r="C178" s="1124"/>
      <c r="D178" s="1124"/>
      <c r="E178" s="1124"/>
      <c r="F178" s="1124"/>
      <c r="G178" s="1124"/>
      <c r="H178" s="1125"/>
      <c r="I178" s="1124"/>
      <c r="J178" s="1124"/>
      <c r="K178" s="1124"/>
      <c r="L178" s="1124"/>
      <c r="M178" s="1124"/>
      <c r="N178" s="1124"/>
      <c r="O178" s="1124"/>
      <c r="P178" s="1124"/>
      <c r="Q178" s="1118"/>
    </row>
    <row r="179" spans="2:17" ht="15.75" customHeight="1">
      <c r="C179" s="1124"/>
      <c r="D179" s="1124"/>
      <c r="E179" s="1124"/>
      <c r="F179" s="1124"/>
      <c r="G179" s="1124"/>
      <c r="H179" s="1125"/>
      <c r="I179" s="1124"/>
      <c r="J179" s="1124"/>
      <c r="K179" s="1124"/>
      <c r="L179" s="1124"/>
      <c r="M179" s="1124"/>
      <c r="N179" s="1124"/>
      <c r="O179" s="1124"/>
      <c r="P179" s="1124"/>
      <c r="Q179" s="1118"/>
    </row>
    <row r="180" spans="2:17" ht="72" customHeight="1">
      <c r="B180" s="145"/>
      <c r="C180" s="2724" t="s">
        <v>977</v>
      </c>
      <c r="D180" s="2724"/>
      <c r="E180" s="2724"/>
      <c r="F180" s="2724"/>
      <c r="G180" s="2724"/>
      <c r="H180" s="2724"/>
      <c r="I180" s="2724"/>
      <c r="J180" s="2724"/>
      <c r="K180" s="2724"/>
      <c r="L180" s="2724"/>
      <c r="M180" s="2724"/>
      <c r="N180" s="2724"/>
      <c r="O180" s="2724"/>
      <c r="P180" s="2724"/>
      <c r="Q180" s="2724"/>
    </row>
    <row r="181" spans="2:17" ht="24.75" customHeight="1">
      <c r="C181" s="2721" t="str">
        <f>C70</f>
        <v>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v>
      </c>
      <c r="D181" s="2721"/>
      <c r="E181" s="2721"/>
      <c r="F181" s="2721"/>
      <c r="G181" s="2721"/>
      <c r="H181" s="1164"/>
      <c r="I181" s="2721" t="str">
        <f>I70</f>
        <v>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1" s="2721"/>
      <c r="K181" s="2721"/>
      <c r="L181" s="2721"/>
      <c r="M181" s="2721"/>
      <c r="N181" s="2721"/>
      <c r="O181" s="2721"/>
      <c r="P181" s="2721"/>
      <c r="Q181" s="2721"/>
    </row>
    <row r="182" spans="2:17" ht="23.25" customHeight="1">
      <c r="C182" s="2721"/>
      <c r="D182" s="2721"/>
      <c r="E182" s="2721"/>
      <c r="F182" s="2721"/>
      <c r="G182" s="2721"/>
      <c r="H182" s="1164"/>
      <c r="I182" s="2721"/>
      <c r="J182" s="2721"/>
      <c r="K182" s="2721"/>
      <c r="L182" s="2721"/>
      <c r="M182" s="2721"/>
      <c r="N182" s="2721"/>
      <c r="O182" s="2721"/>
      <c r="P182" s="2721"/>
      <c r="Q182" s="2721"/>
    </row>
    <row r="183" spans="2:17" ht="9.75" customHeight="1">
      <c r="C183" s="2721"/>
      <c r="D183" s="2721"/>
      <c r="E183" s="2721"/>
      <c r="F183" s="2721"/>
      <c r="G183" s="2721"/>
      <c r="H183" s="1164"/>
      <c r="I183" s="2721"/>
      <c r="J183" s="2721"/>
      <c r="K183" s="2721"/>
      <c r="L183" s="2721"/>
      <c r="M183" s="2721"/>
      <c r="N183" s="2721"/>
      <c r="O183" s="2721"/>
      <c r="P183" s="2721"/>
      <c r="Q183" s="2721"/>
    </row>
    <row r="184" spans="2:17" ht="23.25" customHeight="1">
      <c r="C184" s="2721"/>
      <c r="D184" s="2721"/>
      <c r="E184" s="2721"/>
      <c r="F184" s="2721"/>
      <c r="G184" s="2721"/>
      <c r="H184" s="1164"/>
      <c r="I184" s="2721"/>
      <c r="J184" s="2721"/>
      <c r="K184" s="2721"/>
      <c r="L184" s="2721"/>
      <c r="M184" s="2721"/>
      <c r="N184" s="2721"/>
      <c r="O184" s="2721"/>
      <c r="P184" s="2721"/>
      <c r="Q184" s="2721"/>
    </row>
    <row r="185" spans="2:17" ht="9.75" customHeight="1">
      <c r="C185" s="2721"/>
      <c r="D185" s="2721"/>
      <c r="E185" s="2721"/>
      <c r="F185" s="2721"/>
      <c r="G185" s="2721"/>
      <c r="H185" s="1164"/>
      <c r="I185" s="2721"/>
      <c r="J185" s="2721"/>
      <c r="K185" s="2721"/>
      <c r="L185" s="2721"/>
      <c r="M185" s="2721"/>
      <c r="N185" s="2721"/>
      <c r="O185" s="2721"/>
      <c r="P185" s="2721"/>
      <c r="Q185" s="2721"/>
    </row>
    <row r="186" spans="2:17" ht="23.25" customHeight="1">
      <c r="C186" s="2721"/>
      <c r="D186" s="2721"/>
      <c r="E186" s="2721"/>
      <c r="F186" s="2721"/>
      <c r="G186" s="2721"/>
      <c r="H186" s="1164"/>
      <c r="I186" s="2721"/>
      <c r="J186" s="2721"/>
      <c r="K186" s="2721"/>
      <c r="L186" s="2721"/>
      <c r="M186" s="2721"/>
      <c r="N186" s="2721"/>
      <c r="O186" s="2721"/>
      <c r="P186" s="2721"/>
      <c r="Q186" s="2721"/>
    </row>
    <row r="187" spans="2:17" ht="9.75" customHeight="1">
      <c r="C187" s="2721"/>
      <c r="D187" s="2721"/>
      <c r="E187" s="2721"/>
      <c r="F187" s="2721"/>
      <c r="G187" s="2721"/>
      <c r="H187" s="1164"/>
      <c r="I187" s="2721"/>
      <c r="J187" s="2721"/>
      <c r="K187" s="2721"/>
      <c r="L187" s="2721"/>
      <c r="M187" s="2721"/>
      <c r="N187" s="2721"/>
      <c r="O187" s="2721"/>
      <c r="P187" s="2721"/>
      <c r="Q187" s="2721"/>
    </row>
    <row r="188" spans="2:17" ht="23.25" customHeight="1">
      <c r="C188" s="2721"/>
      <c r="D188" s="2721"/>
      <c r="E188" s="2721"/>
      <c r="F188" s="2721"/>
      <c r="G188" s="2721"/>
      <c r="H188" s="1164"/>
      <c r="I188" s="2721"/>
      <c r="J188" s="2721"/>
      <c r="K188" s="2721"/>
      <c r="L188" s="2721"/>
      <c r="M188" s="2721"/>
      <c r="N188" s="2721"/>
      <c r="O188" s="2721"/>
      <c r="P188" s="2721"/>
      <c r="Q188" s="2721"/>
    </row>
    <row r="189" spans="2:17" ht="9.75" customHeight="1">
      <c r="C189" s="2721"/>
      <c r="D189" s="2721"/>
      <c r="E189" s="2721"/>
      <c r="F189" s="2721"/>
      <c r="G189" s="2721"/>
      <c r="H189" s="1164"/>
      <c r="I189" s="2721"/>
      <c r="J189" s="2721"/>
      <c r="K189" s="2721"/>
      <c r="L189" s="2721"/>
      <c r="M189" s="2721"/>
      <c r="N189" s="2721"/>
      <c r="O189" s="2721"/>
      <c r="P189" s="2721"/>
      <c r="Q189" s="2721"/>
    </row>
    <row r="190" spans="2:17" ht="23.25" customHeight="1">
      <c r="C190" s="2721"/>
      <c r="D190" s="2721"/>
      <c r="E190" s="2721"/>
      <c r="F190" s="2721"/>
      <c r="G190" s="2721"/>
      <c r="H190" s="1164"/>
      <c r="I190" s="2721"/>
      <c r="J190" s="2721"/>
      <c r="K190" s="2721"/>
      <c r="L190" s="2721"/>
      <c r="M190" s="2721"/>
      <c r="N190" s="2721"/>
      <c r="O190" s="2721"/>
      <c r="P190" s="2721"/>
      <c r="Q190" s="2721"/>
    </row>
    <row r="191" spans="2:17" ht="27" customHeight="1">
      <c r="C191" s="2721"/>
      <c r="D191" s="2721"/>
      <c r="E191" s="2721"/>
      <c r="F191" s="2721"/>
      <c r="G191" s="2721"/>
      <c r="H191" s="1164"/>
      <c r="I191" s="2721"/>
      <c r="J191" s="2721"/>
      <c r="K191" s="2721"/>
      <c r="L191" s="2721"/>
      <c r="M191" s="2721"/>
      <c r="N191" s="2721"/>
      <c r="O191" s="2721"/>
      <c r="P191" s="2721"/>
      <c r="Q191" s="2721"/>
    </row>
    <row r="192" spans="2:17" ht="46.15" customHeight="1">
      <c r="C192" s="2721"/>
      <c r="D192" s="2721"/>
      <c r="E192" s="2721"/>
      <c r="F192" s="2721"/>
      <c r="G192" s="2721"/>
      <c r="H192" s="1164"/>
      <c r="I192" s="2721"/>
      <c r="J192" s="2721"/>
      <c r="K192" s="2721"/>
      <c r="L192" s="2721"/>
      <c r="M192" s="2721"/>
      <c r="N192" s="2721"/>
      <c r="O192" s="2721"/>
      <c r="P192" s="2721"/>
      <c r="Q192" s="2721"/>
    </row>
    <row r="193" spans="3:17" ht="12.75" customHeight="1">
      <c r="C193" s="2721"/>
      <c r="D193" s="2721"/>
      <c r="E193" s="2721"/>
      <c r="F193" s="2721"/>
      <c r="G193" s="2721"/>
      <c r="H193" s="1164"/>
      <c r="I193" s="2721"/>
      <c r="J193" s="2721"/>
      <c r="K193" s="2721"/>
      <c r="L193" s="2721"/>
      <c r="M193" s="2721"/>
      <c r="N193" s="2721"/>
      <c r="O193" s="2721"/>
      <c r="P193" s="2721"/>
      <c r="Q193" s="2721"/>
    </row>
    <row r="194" spans="3:17" ht="18.75" customHeight="1">
      <c r="C194" s="2721"/>
      <c r="D194" s="2721"/>
      <c r="E194" s="2721"/>
      <c r="F194" s="2721"/>
      <c r="G194" s="2721"/>
      <c r="H194" s="1164"/>
      <c r="I194" s="2721"/>
      <c r="J194" s="2721"/>
      <c r="K194" s="2721"/>
      <c r="L194" s="2721"/>
      <c r="M194" s="2721"/>
      <c r="N194" s="2721"/>
      <c r="O194" s="2721"/>
      <c r="P194" s="2721"/>
      <c r="Q194" s="2721"/>
    </row>
    <row r="195" spans="3:17" ht="18" customHeight="1">
      <c r="C195" s="2721"/>
      <c r="D195" s="2721"/>
      <c r="E195" s="2721"/>
      <c r="F195" s="2721"/>
      <c r="G195" s="2721"/>
      <c r="H195" s="1164"/>
      <c r="I195" s="2721"/>
      <c r="J195" s="2721"/>
      <c r="K195" s="2721"/>
      <c r="L195" s="2721"/>
      <c r="M195" s="2721"/>
      <c r="N195" s="2721"/>
      <c r="O195" s="2721"/>
      <c r="P195" s="2721"/>
      <c r="Q195" s="2721"/>
    </row>
    <row r="196" spans="3:17" ht="18.75" customHeight="1">
      <c r="C196" s="2721"/>
      <c r="D196" s="2721"/>
      <c r="E196" s="2721"/>
      <c r="F196" s="2721"/>
      <c r="G196" s="2721"/>
      <c r="H196" s="1164"/>
      <c r="I196" s="2721"/>
      <c r="J196" s="2721"/>
      <c r="K196" s="2721"/>
      <c r="L196" s="2721"/>
      <c r="M196" s="2721"/>
      <c r="N196" s="2721"/>
      <c r="O196" s="2721"/>
      <c r="P196" s="2721"/>
      <c r="Q196" s="2721"/>
    </row>
    <row r="197" spans="3:17" ht="18" customHeight="1">
      <c r="C197" s="2721"/>
      <c r="D197" s="2721"/>
      <c r="E197" s="2721"/>
      <c r="F197" s="2721"/>
      <c r="G197" s="2721"/>
      <c r="H197" s="1164"/>
      <c r="I197" s="2721"/>
      <c r="J197" s="2721"/>
      <c r="K197" s="2721"/>
      <c r="L197" s="2721"/>
      <c r="M197" s="2721"/>
      <c r="N197" s="2721"/>
      <c r="O197" s="2721"/>
      <c r="P197" s="2721"/>
      <c r="Q197" s="2721"/>
    </row>
    <row r="198" spans="3:17" ht="18.75" customHeight="1">
      <c r="C198" s="2721"/>
      <c r="D198" s="2721"/>
      <c r="E198" s="2721"/>
      <c r="F198" s="2721"/>
      <c r="G198" s="2721"/>
      <c r="H198" s="1164"/>
      <c r="I198" s="2721"/>
      <c r="J198" s="2721"/>
      <c r="K198" s="2721"/>
      <c r="L198" s="2721"/>
      <c r="M198" s="2721"/>
      <c r="N198" s="2721"/>
      <c r="O198" s="2721"/>
      <c r="P198" s="2721"/>
      <c r="Q198" s="2721"/>
    </row>
    <row r="199" spans="3:17" ht="18" customHeight="1">
      <c r="C199" s="2721"/>
      <c r="D199" s="2721"/>
      <c r="E199" s="2721"/>
      <c r="F199" s="2721"/>
      <c r="G199" s="2721"/>
      <c r="H199" s="1164"/>
      <c r="I199" s="2721"/>
      <c r="J199" s="2721"/>
      <c r="K199" s="2721"/>
      <c r="L199" s="2721"/>
      <c r="M199" s="2721"/>
      <c r="N199" s="2721"/>
      <c r="O199" s="2721"/>
      <c r="P199" s="2721"/>
      <c r="Q199" s="2721"/>
    </row>
    <row r="200" spans="3:17" ht="18.75" customHeight="1">
      <c r="C200" s="2721"/>
      <c r="D200" s="2721"/>
      <c r="E200" s="2721"/>
      <c r="F200" s="2721"/>
      <c r="G200" s="2721"/>
      <c r="H200" s="1164"/>
      <c r="I200" s="2721"/>
      <c r="J200" s="2721"/>
      <c r="K200" s="2721"/>
      <c r="L200" s="2721"/>
      <c r="M200" s="2721"/>
      <c r="N200" s="2721"/>
      <c r="O200" s="2721"/>
      <c r="P200" s="2721"/>
      <c r="Q200" s="2721"/>
    </row>
    <row r="201" spans="3:17" ht="18" customHeight="1">
      <c r="C201" s="2721"/>
      <c r="D201" s="2721"/>
      <c r="E201" s="2721"/>
      <c r="F201" s="2721"/>
      <c r="G201" s="2721"/>
      <c r="H201" s="1164"/>
      <c r="I201" s="2721"/>
      <c r="J201" s="2721"/>
      <c r="K201" s="2721"/>
      <c r="L201" s="2721"/>
      <c r="M201" s="2721"/>
      <c r="N201" s="2721"/>
      <c r="O201" s="2721"/>
      <c r="P201" s="2721"/>
      <c r="Q201" s="2721"/>
    </row>
    <row r="202" spans="3:17" ht="18.75" customHeight="1">
      <c r="C202" s="2721"/>
      <c r="D202" s="2721"/>
      <c r="E202" s="2721"/>
      <c r="F202" s="2721"/>
      <c r="G202" s="2721"/>
      <c r="H202" s="1164"/>
      <c r="I202" s="2721"/>
      <c r="J202" s="2721"/>
      <c r="K202" s="2721"/>
      <c r="L202" s="2721"/>
      <c r="M202" s="2721"/>
      <c r="N202" s="2721"/>
      <c r="O202" s="2721"/>
      <c r="P202" s="2721"/>
      <c r="Q202" s="2721"/>
    </row>
    <row r="203" spans="3:17" ht="18" customHeight="1">
      <c r="C203" s="2721"/>
      <c r="D203" s="2721"/>
      <c r="E203" s="2721"/>
      <c r="F203" s="2721"/>
      <c r="G203" s="2721"/>
      <c r="H203" s="1164"/>
      <c r="I203" s="2721"/>
      <c r="J203" s="2721"/>
      <c r="K203" s="2721"/>
      <c r="L203" s="2721"/>
      <c r="M203" s="2721"/>
      <c r="N203" s="2721"/>
      <c r="O203" s="2721"/>
      <c r="P203" s="2721"/>
      <c r="Q203" s="2721"/>
    </row>
    <row r="204" spans="3:17" ht="46.15" customHeight="1">
      <c r="C204" s="2721"/>
      <c r="D204" s="2721"/>
      <c r="E204" s="2721"/>
      <c r="F204" s="2721"/>
      <c r="G204" s="2721"/>
      <c r="H204" s="1164"/>
      <c r="I204" s="2721"/>
      <c r="J204" s="2721"/>
      <c r="K204" s="2721"/>
      <c r="L204" s="2721"/>
      <c r="M204" s="2721"/>
      <c r="N204" s="2721"/>
      <c r="O204" s="2721"/>
      <c r="P204" s="2721"/>
      <c r="Q204" s="2721"/>
    </row>
    <row r="205" spans="3:17" ht="18.75" customHeight="1">
      <c r="C205" s="2721"/>
      <c r="D205" s="2721"/>
      <c r="E205" s="2721"/>
      <c r="F205" s="2721"/>
      <c r="G205" s="2721"/>
      <c r="H205" s="1164"/>
      <c r="I205" s="2721"/>
      <c r="J205" s="2721"/>
      <c r="K205" s="2721"/>
      <c r="L205" s="2721"/>
      <c r="M205" s="2721"/>
      <c r="N205" s="2721"/>
      <c r="O205" s="2721"/>
      <c r="P205" s="2721"/>
      <c r="Q205" s="2721"/>
    </row>
    <row r="206" spans="3:17" ht="18.75" customHeight="1">
      <c r="C206" s="2721"/>
      <c r="D206" s="2721"/>
      <c r="E206" s="2721"/>
      <c r="F206" s="2721"/>
      <c r="G206" s="2721"/>
      <c r="H206" s="1164"/>
      <c r="I206" s="2721"/>
      <c r="J206" s="2721"/>
      <c r="K206" s="2721"/>
      <c r="L206" s="2721"/>
      <c r="M206" s="2721"/>
      <c r="N206" s="2721"/>
      <c r="O206" s="2721"/>
      <c r="P206" s="2721"/>
      <c r="Q206" s="2721"/>
    </row>
    <row r="207" spans="3:17" ht="18.75" customHeight="1">
      <c r="C207" s="2721"/>
      <c r="D207" s="2721"/>
      <c r="E207" s="2721"/>
      <c r="F207" s="2721"/>
      <c r="G207" s="2721"/>
      <c r="H207" s="1164"/>
      <c r="I207" s="2721"/>
      <c r="J207" s="2721"/>
      <c r="K207" s="2721"/>
      <c r="L207" s="2721"/>
      <c r="M207" s="2721"/>
      <c r="N207" s="2721"/>
      <c r="O207" s="2721"/>
      <c r="P207" s="2721"/>
      <c r="Q207" s="2721"/>
    </row>
    <row r="208" spans="3:17" ht="18" customHeight="1">
      <c r="C208" s="2721"/>
      <c r="D208" s="2721"/>
      <c r="E208" s="2721"/>
      <c r="F208" s="2721"/>
      <c r="G208" s="2721"/>
      <c r="H208" s="1164"/>
      <c r="I208" s="2721"/>
      <c r="J208" s="2721"/>
      <c r="K208" s="2721"/>
      <c r="L208" s="2721"/>
      <c r="M208" s="2721"/>
      <c r="N208" s="2721"/>
      <c r="O208" s="2721"/>
      <c r="P208" s="2721"/>
      <c r="Q208" s="2721"/>
    </row>
    <row r="209" spans="2:17" ht="13.5" customHeight="1">
      <c r="C209" s="2721"/>
      <c r="D209" s="2721"/>
      <c r="E209" s="2721"/>
      <c r="F209" s="2721"/>
      <c r="G209" s="2721"/>
      <c r="H209" s="1164"/>
      <c r="I209" s="2721"/>
      <c r="J209" s="2721"/>
      <c r="K209" s="2721"/>
      <c r="L209" s="2721"/>
      <c r="M209" s="2721"/>
      <c r="N209" s="2721"/>
      <c r="O209" s="2721"/>
      <c r="P209" s="2721"/>
      <c r="Q209" s="2721"/>
    </row>
    <row r="210" spans="2:17" ht="13.5" customHeight="1">
      <c r="C210" s="2721"/>
      <c r="D210" s="2721"/>
      <c r="E210" s="2721"/>
      <c r="F210" s="2721"/>
      <c r="G210" s="2721"/>
      <c r="H210" s="1164"/>
      <c r="I210" s="2721"/>
      <c r="J210" s="2721"/>
      <c r="K210" s="2721"/>
      <c r="L210" s="2721"/>
      <c r="M210" s="2721"/>
      <c r="N210" s="2721"/>
      <c r="O210" s="2721"/>
      <c r="P210" s="2721"/>
      <c r="Q210" s="2721"/>
    </row>
    <row r="211" spans="2:17" ht="16.5" customHeight="1">
      <c r="B211" s="89"/>
      <c r="C211" s="2721"/>
      <c r="D211" s="2721"/>
      <c r="E211" s="2721"/>
      <c r="F211" s="2721"/>
      <c r="G211" s="2721"/>
      <c r="H211" s="1164"/>
      <c r="I211" s="2721"/>
      <c r="J211" s="2721"/>
      <c r="K211" s="2721"/>
      <c r="L211" s="2721"/>
      <c r="M211" s="2721"/>
      <c r="N211" s="2721"/>
      <c r="O211" s="2721"/>
      <c r="P211" s="2721"/>
      <c r="Q211" s="2721"/>
    </row>
    <row r="212" spans="2:17" ht="9.75" customHeight="1">
      <c r="B212" s="89"/>
      <c r="C212" s="2721"/>
      <c r="D212" s="2721"/>
      <c r="E212" s="2721"/>
      <c r="F212" s="2721"/>
      <c r="G212" s="2721"/>
      <c r="H212" s="1164"/>
      <c r="I212" s="2721"/>
      <c r="J212" s="2721"/>
      <c r="K212" s="2721"/>
      <c r="L212" s="2721"/>
      <c r="M212" s="2721"/>
      <c r="N212" s="2721"/>
      <c r="O212" s="2721"/>
      <c r="P212" s="2721"/>
      <c r="Q212" s="2721"/>
    </row>
    <row r="213" spans="2:17" ht="16.5" customHeight="1">
      <c r="B213" s="79"/>
      <c r="C213" s="2721"/>
      <c r="D213" s="2721"/>
      <c r="E213" s="2721"/>
      <c r="F213" s="2721"/>
      <c r="G213" s="2721"/>
      <c r="H213" s="1164"/>
      <c r="I213" s="2721"/>
      <c r="J213" s="2721"/>
      <c r="K213" s="2721"/>
      <c r="L213" s="2721"/>
      <c r="M213" s="2721"/>
      <c r="N213" s="2721"/>
      <c r="O213" s="2721"/>
      <c r="P213" s="2721"/>
      <c r="Q213" s="2721"/>
    </row>
    <row r="214" spans="2:17" ht="46.15" customHeight="1">
      <c r="B214" s="88"/>
      <c r="C214" s="2721"/>
      <c r="D214" s="2721"/>
      <c r="E214" s="2721"/>
      <c r="F214" s="2721"/>
      <c r="G214" s="2721"/>
      <c r="H214" s="1164"/>
      <c r="I214" s="2721"/>
      <c r="J214" s="2721"/>
      <c r="K214" s="2721"/>
      <c r="L214" s="2721"/>
      <c r="M214" s="2721"/>
      <c r="N214" s="2721"/>
      <c r="O214" s="2721"/>
      <c r="P214" s="2721"/>
      <c r="Q214" s="2721"/>
    </row>
    <row r="215" spans="2:17" ht="22.15" customHeight="1">
      <c r="C215" s="2775"/>
      <c r="D215" s="2775"/>
      <c r="E215" s="2775"/>
      <c r="F215" s="2775"/>
      <c r="G215" s="2775"/>
      <c r="H215" s="1421"/>
      <c r="I215" s="2775"/>
      <c r="J215" s="2775"/>
      <c r="K215" s="2775"/>
      <c r="L215" s="2775"/>
      <c r="M215" s="2775"/>
      <c r="N215" s="2775"/>
      <c r="O215" s="2775"/>
      <c r="P215" s="2775"/>
      <c r="Q215" s="2775"/>
    </row>
    <row r="216" spans="2:17" ht="97.9" customHeight="1">
      <c r="C216" s="2721" t="str">
        <f>C99</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www.dacia.es y en el sitio web del Punto de Red XXXXX (web del concesionario cabecera).
</v>
      </c>
      <c r="D216" s="2721"/>
      <c r="E216" s="2721"/>
      <c r="F216" s="2721"/>
      <c r="G216" s="2721"/>
      <c r="H216" s="2721"/>
      <c r="I216" s="2721"/>
      <c r="J216" s="2721"/>
      <c r="K216" s="2721"/>
      <c r="L216" s="2721"/>
      <c r="M216" s="2721"/>
      <c r="N216" s="2721"/>
      <c r="O216" s="2721"/>
      <c r="P216" s="2721"/>
      <c r="Q216" s="2721"/>
    </row>
    <row r="217" spans="2:17" ht="62.45" customHeight="1">
      <c r="C217" s="2721" t="str">
        <f>C104</f>
        <v>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7" s="2721"/>
      <c r="E217" s="2721"/>
      <c r="F217" s="2721"/>
      <c r="G217" s="2721"/>
      <c r="H217" s="2721"/>
      <c r="I217" s="2721"/>
      <c r="J217" s="2721"/>
      <c r="K217" s="2721"/>
      <c r="L217" s="2721"/>
      <c r="M217" s="2721"/>
      <c r="N217" s="2721"/>
      <c r="O217" s="2721"/>
      <c r="P217" s="2721"/>
      <c r="Q217" s="2721"/>
    </row>
    <row r="218" spans="2:17" ht="30" customHeight="1">
      <c r="C218" s="2473" t="str">
        <f>C105</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8" s="2473"/>
      <c r="E218" s="2473"/>
      <c r="F218" s="2473"/>
      <c r="G218" s="2473"/>
      <c r="H218" s="2473"/>
      <c r="I218" s="2473"/>
      <c r="J218" s="2473"/>
      <c r="K218" s="2473"/>
      <c r="L218" s="2473"/>
      <c r="M218" s="2473"/>
      <c r="N218" s="2473"/>
      <c r="O218" s="2473"/>
      <c r="P218" s="2473"/>
      <c r="Q218" s="2473"/>
    </row>
    <row r="219" spans="2:17" ht="67.900000000000006" customHeight="1">
      <c r="C219" s="2473" t="str">
        <f>C107</f>
        <v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v>
      </c>
      <c r="D219" s="2473"/>
      <c r="E219" s="2473"/>
      <c r="F219" s="2473"/>
      <c r="G219" s="2473"/>
      <c r="H219" s="2473"/>
      <c r="I219" s="2473"/>
      <c r="J219" s="2473"/>
      <c r="K219" s="2473"/>
      <c r="L219" s="2473"/>
      <c r="M219" s="2473"/>
      <c r="N219" s="2473"/>
      <c r="O219" s="2473"/>
      <c r="P219" s="2473"/>
      <c r="Q219" s="2473"/>
    </row>
    <row r="220" spans="2:17" ht="27" customHeight="1">
      <c r="C220" s="1299" t="s">
        <v>96</v>
      </c>
      <c r="D220" s="2771" t="str">
        <f>IF(D59="","",D59)</f>
        <v>MARCESA</v>
      </c>
      <c r="E220" s="2771"/>
      <c r="F220" s="2771"/>
      <c r="G220" s="2771"/>
      <c r="H220" s="1290" t="s">
        <v>97</v>
      </c>
      <c r="I220" s="1422">
        <f>IF(I59="","",I59)</f>
        <v>3</v>
      </c>
      <c r="J220" s="1290" t="s">
        <v>98</v>
      </c>
      <c r="K220" s="2772" t="str">
        <f>IF(K59="","",K59)</f>
        <v>ABRIL</v>
      </c>
      <c r="L220" s="2772"/>
      <c r="M220" s="2772"/>
      <c r="N220" s="795" t="s">
        <v>98</v>
      </c>
      <c r="O220" s="2771">
        <f>IF(O59="","",O59)</f>
        <v>2021</v>
      </c>
      <c r="P220" s="2771"/>
    </row>
    <row r="221" spans="2:17" ht="12" customHeight="1">
      <c r="C221" s="588"/>
      <c r="D221" s="588"/>
      <c r="E221" s="588"/>
      <c r="F221" s="588"/>
      <c r="G221" s="588"/>
      <c r="H221" s="588"/>
      <c r="I221" s="588"/>
      <c r="J221" s="588"/>
      <c r="K221" s="588"/>
      <c r="L221" s="588"/>
      <c r="M221" s="588"/>
      <c r="N221" s="588"/>
      <c r="O221" s="588"/>
      <c r="P221" s="588"/>
    </row>
    <row r="222" spans="2:17" ht="15.75" customHeight="1">
      <c r="C222" s="2485" t="s">
        <v>99</v>
      </c>
      <c r="D222" s="2485"/>
      <c r="E222" s="2485"/>
      <c r="F222" s="2485"/>
      <c r="G222" s="760"/>
      <c r="H222" s="2773" t="s">
        <v>100</v>
      </c>
      <c r="I222" s="2773"/>
      <c r="J222" s="2773"/>
      <c r="K222" s="2773"/>
      <c r="L222" s="2773"/>
      <c r="M222" s="2773"/>
      <c r="N222" s="2773"/>
      <c r="O222" s="2773"/>
      <c r="P222" s="589"/>
    </row>
    <row r="223" spans="2:17" ht="60.75" customHeight="1">
      <c r="C223" s="2768"/>
      <c r="D223" s="2769"/>
      <c r="E223" s="2769"/>
      <c r="F223" s="2770"/>
      <c r="G223" s="1125"/>
      <c r="H223" s="2768"/>
      <c r="I223" s="2769"/>
      <c r="J223" s="2769"/>
      <c r="K223" s="2769"/>
      <c r="L223" s="2769"/>
      <c r="M223" s="2769"/>
      <c r="N223" s="2769"/>
      <c r="O223" s="2769"/>
      <c r="P223" s="2770"/>
      <c r="Q223" s="1123"/>
    </row>
    <row r="224" spans="2:17" ht="24" customHeight="1">
      <c r="C224" s="1161"/>
      <c r="D224" s="1161"/>
      <c r="E224" s="1161"/>
      <c r="F224" s="1161"/>
      <c r="G224" s="1161"/>
      <c r="H224" s="1163"/>
      <c r="I224" s="1161"/>
      <c r="J224" s="1161"/>
      <c r="K224" s="1161"/>
      <c r="L224" s="1161"/>
      <c r="M224" s="1161"/>
      <c r="N224" s="1161"/>
      <c r="O224" s="1161"/>
      <c r="P224" s="1161"/>
      <c r="Q224" s="1123"/>
    </row>
    <row r="225" spans="3:17" ht="21" customHeight="1">
      <c r="C225" s="1161"/>
      <c r="D225" s="1161"/>
      <c r="E225" s="1161"/>
      <c r="F225" s="1161"/>
      <c r="G225" s="1161"/>
      <c r="H225" s="1163"/>
      <c r="I225" s="1161"/>
      <c r="J225" s="1161"/>
      <c r="K225" s="1161"/>
      <c r="L225" s="1161"/>
      <c r="M225" s="1161"/>
      <c r="N225" s="1161"/>
      <c r="O225" s="1161"/>
      <c r="P225" s="1161"/>
      <c r="Q225" s="1123"/>
    </row>
    <row r="226" spans="3:17" ht="15" customHeight="1">
      <c r="C226" s="858"/>
      <c r="D226" s="858"/>
      <c r="E226" s="858"/>
      <c r="F226" s="858"/>
      <c r="G226" s="858"/>
      <c r="H226" s="734"/>
      <c r="I226" s="858"/>
      <c r="J226" s="858"/>
      <c r="K226" s="858"/>
      <c r="L226" s="858"/>
      <c r="M226" s="858"/>
      <c r="N226" s="858"/>
      <c r="O226" s="858"/>
      <c r="P226" s="858"/>
    </row>
    <row r="227" spans="3:17" ht="15" customHeight="1">
      <c r="C227" s="858"/>
      <c r="D227" s="858"/>
      <c r="E227" s="858"/>
      <c r="F227" s="858"/>
      <c r="G227" s="858"/>
      <c r="H227" s="734"/>
      <c r="I227" s="858"/>
      <c r="J227" s="858"/>
      <c r="K227" s="858"/>
      <c r="L227" s="858"/>
      <c r="M227" s="858"/>
      <c r="N227" s="858"/>
      <c r="O227" s="858"/>
      <c r="P227" s="858"/>
    </row>
    <row r="228" spans="3:17" ht="15" customHeight="1">
      <c r="C228" s="858"/>
      <c r="D228" s="858"/>
      <c r="E228" s="858"/>
      <c r="F228" s="858"/>
      <c r="G228" s="858"/>
      <c r="H228" s="734"/>
      <c r="I228" s="858"/>
      <c r="J228" s="858"/>
      <c r="K228" s="858"/>
      <c r="L228" s="858"/>
      <c r="M228" s="858"/>
      <c r="N228" s="858"/>
      <c r="O228" s="858"/>
      <c r="P228" s="858"/>
    </row>
    <row r="229" spans="3:17" ht="15" customHeight="1">
      <c r="C229" s="858"/>
      <c r="D229" s="858"/>
      <c r="E229" s="858"/>
      <c r="F229" s="858"/>
      <c r="G229" s="858"/>
      <c r="H229" s="734"/>
      <c r="I229" s="858"/>
      <c r="J229" s="858"/>
      <c r="K229" s="858"/>
      <c r="L229" s="858"/>
      <c r="M229" s="858"/>
      <c r="N229" s="858"/>
      <c r="O229" s="858"/>
      <c r="P229" s="858"/>
    </row>
    <row r="230" spans="3:17" ht="15" customHeight="1">
      <c r="C230" s="858"/>
      <c r="D230" s="858"/>
      <c r="E230" s="858"/>
      <c r="F230" s="858"/>
      <c r="G230" s="858"/>
      <c r="H230" s="734"/>
      <c r="I230" s="858"/>
      <c r="J230" s="858"/>
      <c r="K230" s="858"/>
      <c r="L230" s="858"/>
      <c r="M230" s="858"/>
      <c r="N230" s="858"/>
      <c r="O230" s="858"/>
      <c r="P230" s="858"/>
    </row>
    <row r="231" spans="3:17" ht="140.25" customHeight="1">
      <c r="C231" s="858"/>
      <c r="D231" s="858"/>
      <c r="E231" s="858"/>
      <c r="F231" s="858"/>
      <c r="G231" s="858"/>
      <c r="H231" s="734"/>
      <c r="I231" s="858"/>
      <c r="J231" s="858"/>
      <c r="K231" s="858"/>
      <c r="L231" s="858"/>
      <c r="M231" s="858"/>
      <c r="N231" s="858"/>
      <c r="O231" s="858"/>
      <c r="P231" s="858"/>
    </row>
  </sheetData>
  <sheetProtection algorithmName="SHA-512" hashValue="6p6BmDSmTakhERscVIW0j+uEL9HKz8D5hhih3uDPXJbyl7JcaWv9yuyuEZzXmies7YcSEcLtRiEAu42LV4sPEg==" saltValue="kOf7ZNgCWUW9sqebBu40wQ==" spinCount="100000" sheet="1" selectLockedCells="1"/>
  <mergeCells count="119">
    <mergeCell ref="D124:I124"/>
    <mergeCell ref="K124:P124"/>
    <mergeCell ref="D126:P126"/>
    <mergeCell ref="H128:P128"/>
    <mergeCell ref="C114:P114"/>
    <mergeCell ref="C181:G215"/>
    <mergeCell ref="D174:G174"/>
    <mergeCell ref="C177:P177"/>
    <mergeCell ref="D134:P135"/>
    <mergeCell ref="E137:G137"/>
    <mergeCell ref="H137:P137"/>
    <mergeCell ref="E139:G139"/>
    <mergeCell ref="J139:P140"/>
    <mergeCell ref="D122:I122"/>
    <mergeCell ref="M122:P122"/>
    <mergeCell ref="F142:G142"/>
    <mergeCell ref="K142:P142"/>
    <mergeCell ref="D128:F128"/>
    <mergeCell ref="H148:I148"/>
    <mergeCell ref="J148:K148"/>
    <mergeCell ref="L148:P148"/>
    <mergeCell ref="C223:F223"/>
    <mergeCell ref="D220:G220"/>
    <mergeCell ref="K220:M220"/>
    <mergeCell ref="O220:P220"/>
    <mergeCell ref="C222:F222"/>
    <mergeCell ref="H222:O222"/>
    <mergeCell ref="L146:P146"/>
    <mergeCell ref="D150:F150"/>
    <mergeCell ref="D146:E146"/>
    <mergeCell ref="G146:J146"/>
    <mergeCell ref="I181:Q215"/>
    <mergeCell ref="C180:Q180"/>
    <mergeCell ref="C216:Q216"/>
    <mergeCell ref="C217:Q217"/>
    <mergeCell ref="C218:Q218"/>
    <mergeCell ref="C219:Q219"/>
    <mergeCell ref="H223:P223"/>
    <mergeCell ref="O59:P59"/>
    <mergeCell ref="K54:P54"/>
    <mergeCell ref="D56:O58"/>
    <mergeCell ref="D39:J42"/>
    <mergeCell ref="D175:G175"/>
    <mergeCell ref="R117:U120"/>
    <mergeCell ref="I175:P175"/>
    <mergeCell ref="D132:G132"/>
    <mergeCell ref="I132:P132"/>
    <mergeCell ref="D169:O171"/>
    <mergeCell ref="D172:G172"/>
    <mergeCell ref="K172:M172"/>
    <mergeCell ref="O172:P172"/>
    <mergeCell ref="D162:J163"/>
    <mergeCell ref="I174:P174"/>
    <mergeCell ref="D152:J155"/>
    <mergeCell ref="K152:P152"/>
    <mergeCell ref="K153:P153"/>
    <mergeCell ref="I156:J156"/>
    <mergeCell ref="F167:J167"/>
    <mergeCell ref="K167:P167"/>
    <mergeCell ref="D148:F148"/>
    <mergeCell ref="C120:F120"/>
    <mergeCell ref="G120:P120"/>
    <mergeCell ref="R4:U7"/>
    <mergeCell ref="D11:I11"/>
    <mergeCell ref="K11:P11"/>
    <mergeCell ref="H15:P15"/>
    <mergeCell ref="D13:P13"/>
    <mergeCell ref="G7:P7"/>
    <mergeCell ref="M9:P9"/>
    <mergeCell ref="D9:I9"/>
    <mergeCell ref="D15:F15"/>
    <mergeCell ref="C64:P66"/>
    <mergeCell ref="D62:G62"/>
    <mergeCell ref="D61:G61"/>
    <mergeCell ref="I62:P62"/>
    <mergeCell ref="I61:P61"/>
    <mergeCell ref="D33:E33"/>
    <mergeCell ref="H24:P24"/>
    <mergeCell ref="C7:F7"/>
    <mergeCell ref="K29:P29"/>
    <mergeCell ref="F29:G29"/>
    <mergeCell ref="L33:P33"/>
    <mergeCell ref="D21:P22"/>
    <mergeCell ref="I19:P19"/>
    <mergeCell ref="D19:G19"/>
    <mergeCell ref="D59:G59"/>
    <mergeCell ref="G33:J33"/>
    <mergeCell ref="J26:P27"/>
    <mergeCell ref="E24:G24"/>
    <mergeCell ref="J35:K35"/>
    <mergeCell ref="L35:P35"/>
    <mergeCell ref="H35:I35"/>
    <mergeCell ref="D35:F35"/>
    <mergeCell ref="E26:G26"/>
    <mergeCell ref="F54:J54"/>
    <mergeCell ref="I111:P111"/>
    <mergeCell ref="C113:Q113"/>
    <mergeCell ref="C116:Q117"/>
    <mergeCell ref="C2:Q3"/>
    <mergeCell ref="C106:G106"/>
    <mergeCell ref="C107:Q107"/>
    <mergeCell ref="D108:G108"/>
    <mergeCell ref="K108:M108"/>
    <mergeCell ref="O108:P108"/>
    <mergeCell ref="D110:G110"/>
    <mergeCell ref="I110:P110"/>
    <mergeCell ref="D111:G111"/>
    <mergeCell ref="K59:M59"/>
    <mergeCell ref="D49:J50"/>
    <mergeCell ref="I43:J43"/>
    <mergeCell ref="C68:Q68"/>
    <mergeCell ref="C70:G97"/>
    <mergeCell ref="I70:Q97"/>
    <mergeCell ref="C99:Q103"/>
    <mergeCell ref="C104:Q104"/>
    <mergeCell ref="C105:Q105"/>
    <mergeCell ref="D37:F37"/>
    <mergeCell ref="K40:P40"/>
    <mergeCell ref="K39:P39"/>
  </mergeCells>
  <dataValidations count="1">
    <dataValidation type="list" allowBlank="1" showInputMessage="1" showErrorMessage="1" sqref="L52 L47 L49" xr:uid="{00000000-0002-0000-1E00-000000000000}">
      <formula1>$AB$1:$AB$1</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6" min="1" max="17" man="1"/>
    <brk id="113" min="1" max="17" man="1"/>
    <brk id="178" min="1" max="17" man="1"/>
  </rowBreaks>
  <ignoredErrors>
    <ignoredError sqref="D10:P11 D16:P23 D9:J9 D15:H15 L9 K9 M9:P9 D33:P33 D35:P37 D39:P43 K54 D25:P25 D24:G24 I24:P24 D27:P28 D26:I26 K26:P26 D29:I29 K29:P29" unlockedFormula="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4E5844"/>
  </sheetPr>
  <dimension ref="B1:AE261"/>
  <sheetViews>
    <sheetView zoomScale="85" zoomScaleNormal="85" zoomScalePageLayoutView="55" workbookViewId="0">
      <selection activeCell="E3" sqref="E3"/>
    </sheetView>
  </sheetViews>
  <sheetFormatPr baseColWidth="10" defaultColWidth="11.42578125"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16384" width="11.42578125" style="2"/>
  </cols>
  <sheetData>
    <row r="1" spans="3:31">
      <c r="AE1" s="3"/>
    </row>
    <row r="2" spans="3:31" ht="8.25" customHeight="1">
      <c r="C2" s="1171"/>
      <c r="D2" s="1172"/>
      <c r="E2" s="1173"/>
      <c r="F2" s="1173"/>
      <c r="G2" s="1173"/>
      <c r="H2" s="1174"/>
      <c r="I2" s="2855"/>
      <c r="J2" s="2855"/>
      <c r="K2" s="1174"/>
      <c r="L2" s="1175"/>
      <c r="M2" s="1175"/>
      <c r="N2" s="1175"/>
      <c r="O2" s="1175"/>
      <c r="P2" s="1175"/>
      <c r="Q2" s="1175"/>
      <c r="R2" s="1175"/>
      <c r="S2" s="1176"/>
      <c r="T2" s="25"/>
      <c r="U2" s="5"/>
      <c r="AE2" s="2" t="s">
        <v>7</v>
      </c>
    </row>
    <row r="3" spans="3:31" ht="23.25" customHeight="1">
      <c r="C3" s="1177" t="s">
        <v>102</v>
      </c>
      <c r="D3" s="1138"/>
      <c r="E3" s="1231"/>
      <c r="F3" s="1123"/>
      <c r="G3" s="1138" t="s">
        <v>103</v>
      </c>
      <c r="H3" s="1123"/>
      <c r="I3" s="2883"/>
      <c r="J3" s="2884"/>
      <c r="K3" s="1123"/>
      <c r="L3" s="2852" t="s">
        <v>104</v>
      </c>
      <c r="M3" s="2852"/>
      <c r="N3" s="2852"/>
      <c r="O3" s="2852"/>
      <c r="P3" s="2852"/>
      <c r="Q3" s="2852"/>
      <c r="R3" s="2852"/>
      <c r="S3" s="2853"/>
      <c r="T3" s="25"/>
      <c r="U3" s="6"/>
    </row>
    <row r="4" spans="3:31" ht="8.25" customHeight="1">
      <c r="C4" s="1177"/>
      <c r="D4" s="1138"/>
      <c r="E4" s="1135"/>
      <c r="F4" s="1137"/>
      <c r="G4" s="1137"/>
      <c r="H4" s="1137"/>
      <c r="I4" s="1178"/>
      <c r="J4" s="1178"/>
      <c r="K4" s="1137"/>
      <c r="L4" s="1123"/>
      <c r="M4" s="1136"/>
      <c r="N4" s="1136"/>
      <c r="O4" s="1136"/>
      <c r="P4" s="1136"/>
      <c r="Q4" s="1136"/>
      <c r="R4" s="1136"/>
      <c r="S4" s="1179"/>
      <c r="T4" s="25"/>
      <c r="U4" s="6"/>
    </row>
    <row r="5" spans="3:31" ht="23.25" customHeight="1">
      <c r="C5" s="1177" t="s">
        <v>105</v>
      </c>
      <c r="D5" s="1138"/>
      <c r="E5" s="1231"/>
      <c r="F5" s="1137"/>
      <c r="G5" s="1137"/>
      <c r="H5" s="1137"/>
      <c r="I5" s="2883"/>
      <c r="J5" s="2884"/>
      <c r="K5" s="1137"/>
      <c r="L5" s="2885"/>
      <c r="M5" s="2886"/>
      <c r="N5" s="2887"/>
      <c r="O5" s="2809" t="s">
        <v>106</v>
      </c>
      <c r="P5" s="2809"/>
      <c r="Q5" s="2809"/>
      <c r="R5" s="2809"/>
      <c r="S5" s="2851"/>
      <c r="T5" s="25"/>
      <c r="U5" s="6"/>
    </row>
    <row r="6" spans="3:31" ht="8.25" customHeight="1">
      <c r="C6" s="1177"/>
      <c r="D6" s="1138"/>
      <c r="E6" s="1135"/>
      <c r="F6" s="1123"/>
      <c r="G6" s="1137"/>
      <c r="H6" s="1137"/>
      <c r="I6" s="1178"/>
      <c r="J6" s="1178"/>
      <c r="K6" s="1137"/>
      <c r="L6" s="1123"/>
      <c r="M6" s="1123"/>
      <c r="N6" s="1123"/>
      <c r="O6" s="1136"/>
      <c r="P6" s="1136"/>
      <c r="Q6" s="1136"/>
      <c r="R6" s="1136"/>
      <c r="S6" s="1179"/>
      <c r="T6" s="25"/>
      <c r="U6" s="6"/>
    </row>
    <row r="7" spans="3:31" ht="23.25" customHeight="1">
      <c r="C7" s="1177" t="s">
        <v>107</v>
      </c>
      <c r="D7" s="1138"/>
      <c r="E7" s="1231"/>
      <c r="F7" s="1123"/>
      <c r="G7" s="2809" t="s">
        <v>108</v>
      </c>
      <c r="H7" s="2809"/>
      <c r="I7" s="2883"/>
      <c r="J7" s="2884"/>
      <c r="K7" s="1137"/>
      <c r="L7" s="2885"/>
      <c r="M7" s="2886"/>
      <c r="N7" s="2887"/>
      <c r="O7" s="2809" t="s">
        <v>109</v>
      </c>
      <c r="P7" s="2809"/>
      <c r="Q7" s="2809"/>
      <c r="R7" s="2809"/>
      <c r="S7" s="2851"/>
      <c r="T7" s="25"/>
      <c r="U7" s="6"/>
    </row>
    <row r="8" spans="3:31" ht="8.25" customHeight="1">
      <c r="C8" s="1177"/>
      <c r="D8" s="1138"/>
      <c r="E8" s="1135"/>
      <c r="F8" s="1137"/>
      <c r="G8" s="1137"/>
      <c r="H8" s="1137"/>
      <c r="I8" s="1178"/>
      <c r="J8" s="1178"/>
      <c r="K8" s="1137"/>
      <c r="L8" s="1123"/>
      <c r="M8" s="1123"/>
      <c r="N8" s="1123"/>
      <c r="O8" s="1180"/>
      <c r="P8" s="1136"/>
      <c r="Q8" s="1136"/>
      <c r="R8" s="1136"/>
      <c r="S8" s="1179"/>
      <c r="T8" s="25"/>
      <c r="U8" s="6"/>
    </row>
    <row r="9" spans="3:31" ht="24" customHeight="1">
      <c r="C9" s="1177"/>
      <c r="D9" s="1138"/>
      <c r="E9" s="1135"/>
      <c r="F9" s="1137"/>
      <c r="G9" s="2809" t="s">
        <v>110</v>
      </c>
      <c r="H9" s="2809"/>
      <c r="I9" s="2883"/>
      <c r="J9" s="2884"/>
      <c r="K9" s="1137"/>
      <c r="L9" s="2885"/>
      <c r="M9" s="2886"/>
      <c r="N9" s="2887"/>
      <c r="O9" s="2809" t="s">
        <v>111</v>
      </c>
      <c r="P9" s="2809"/>
      <c r="Q9" s="2809"/>
      <c r="R9" s="2809"/>
      <c r="S9" s="2851"/>
      <c r="T9" s="25"/>
      <c r="U9" s="6"/>
    </row>
    <row r="10" spans="3:31" ht="9" customHeight="1" thickBot="1">
      <c r="C10" s="1177"/>
      <c r="D10" s="1138"/>
      <c r="E10" s="1135"/>
      <c r="F10" s="1137"/>
      <c r="G10" s="1137"/>
      <c r="H10" s="1137"/>
      <c r="I10" s="1178"/>
      <c r="J10" s="1178"/>
      <c r="K10" s="1137"/>
      <c r="L10" s="1123"/>
      <c r="M10" s="1123"/>
      <c r="N10" s="1123"/>
      <c r="O10" s="1136"/>
      <c r="P10" s="1136"/>
      <c r="Q10" s="1136"/>
      <c r="R10" s="1136"/>
      <c r="S10" s="1179"/>
      <c r="T10" s="25"/>
      <c r="U10" s="6"/>
    </row>
    <row r="11" spans="3:31" ht="24" customHeight="1" thickBot="1">
      <c r="C11" s="1181" t="s">
        <v>112</v>
      </c>
      <c r="D11" s="1138"/>
      <c r="E11" s="1232"/>
      <c r="F11" s="1137"/>
      <c r="G11" s="2809" t="s">
        <v>113</v>
      </c>
      <c r="H11" s="2809"/>
      <c r="I11" s="2883"/>
      <c r="J11" s="2884"/>
      <c r="K11" s="1137"/>
      <c r="L11" s="2885"/>
      <c r="M11" s="2886"/>
      <c r="N11" s="2887"/>
      <c r="O11" s="2809" t="s">
        <v>114</v>
      </c>
      <c r="P11" s="2809"/>
      <c r="Q11" s="2809"/>
      <c r="R11" s="2809"/>
      <c r="S11" s="2851"/>
      <c r="T11" s="25"/>
      <c r="U11" s="166"/>
      <c r="V11" s="166"/>
      <c r="W11" s="166"/>
      <c r="X11" s="166"/>
    </row>
    <row r="12" spans="3:31" ht="8.25" customHeight="1">
      <c r="C12" s="1177"/>
      <c r="D12" s="1138"/>
      <c r="E12" s="1138"/>
      <c r="F12" s="1137"/>
      <c r="G12" s="1137"/>
      <c r="H12" s="1137"/>
      <c r="I12" s="1137"/>
      <c r="J12" s="1137"/>
      <c r="K12" s="1137"/>
      <c r="L12" s="1123"/>
      <c r="M12" s="1178"/>
      <c r="N12" s="1178"/>
      <c r="O12" s="1178"/>
      <c r="P12" s="1178"/>
      <c r="Q12" s="1178"/>
      <c r="R12" s="1178"/>
      <c r="S12" s="1182"/>
      <c r="T12" s="25"/>
      <c r="U12" s="166"/>
      <c r="V12" s="166"/>
      <c r="W12" s="166"/>
      <c r="X12" s="166"/>
    </row>
    <row r="13" spans="3:31" ht="17.25" customHeight="1">
      <c r="C13" s="1225" t="s">
        <v>8</v>
      </c>
      <c r="D13" s="1109"/>
      <c r="E13" s="1109"/>
      <c r="F13" s="1109"/>
      <c r="G13" s="1109"/>
      <c r="H13" s="1109"/>
      <c r="I13" s="1109"/>
      <c r="J13" s="1109"/>
      <c r="K13" s="1109"/>
      <c r="L13" s="1109"/>
      <c r="M13" s="1109"/>
      <c r="N13" s="1109"/>
      <c r="O13" s="1109"/>
      <c r="P13" s="1109"/>
      <c r="Q13" s="1109"/>
      <c r="R13" s="1109"/>
      <c r="S13" s="1226"/>
      <c r="T13" s="25"/>
      <c r="U13" s="166"/>
      <c r="V13" s="166"/>
      <c r="W13" s="166"/>
      <c r="X13" s="166"/>
    </row>
    <row r="14" spans="3:31" ht="18" customHeight="1">
      <c r="C14" s="1183"/>
      <c r="D14" s="1129"/>
      <c r="E14" s="1129"/>
      <c r="F14" s="1129"/>
      <c r="G14" s="1129"/>
      <c r="H14" s="1129"/>
      <c r="I14" s="1129"/>
      <c r="J14" s="1129"/>
      <c r="K14" s="1129"/>
      <c r="L14" s="1129"/>
      <c r="M14" s="1129"/>
      <c r="N14" s="1129"/>
      <c r="O14" s="1129"/>
      <c r="P14" s="1129"/>
      <c r="Q14" s="1129"/>
      <c r="R14" s="1129"/>
      <c r="S14" s="1184"/>
      <c r="T14" s="25"/>
      <c r="U14" s="166"/>
      <c r="V14" s="166"/>
      <c r="W14" s="166"/>
      <c r="X14" s="166"/>
    </row>
    <row r="15" spans="3:31" ht="18.75" customHeight="1">
      <c r="C15" s="2844" t="s">
        <v>82</v>
      </c>
      <c r="D15" s="2822"/>
      <c r="E15" s="2822"/>
      <c r="F15" s="2822"/>
      <c r="G15" s="2822"/>
      <c r="H15" s="2861" t="str">
        <f>IF('SOL.PEDIDO DACIA'!G7="","",'SOL.PEDIDO DACIA'!G7)</f>
        <v>RENE ANTONIO PEREZGARCIA</v>
      </c>
      <c r="I15" s="2861"/>
      <c r="J15" s="2861"/>
      <c r="K15" s="2861"/>
      <c r="L15" s="2861"/>
      <c r="M15" s="2861"/>
      <c r="N15" s="2861"/>
      <c r="O15" s="2861"/>
      <c r="P15" s="2861"/>
      <c r="Q15" s="2861"/>
      <c r="R15" s="2861"/>
      <c r="S15" s="1185"/>
      <c r="T15" s="25"/>
      <c r="U15" s="166"/>
      <c r="V15" s="166"/>
      <c r="W15" s="166"/>
      <c r="X15" s="166"/>
    </row>
    <row r="16" spans="3:31" ht="12.75" customHeight="1">
      <c r="C16" s="1186"/>
      <c r="D16" s="1130"/>
      <c r="E16" s="1123"/>
      <c r="F16" s="1130"/>
      <c r="G16" s="1131"/>
      <c r="H16" s="1132"/>
      <c r="I16" s="1132"/>
      <c r="J16" s="1132"/>
      <c r="K16" s="1132"/>
      <c r="L16" s="1132"/>
      <c r="M16" s="1132"/>
      <c r="N16" s="1132"/>
      <c r="O16" s="1132"/>
      <c r="P16" s="1132"/>
      <c r="Q16" s="1132"/>
      <c r="R16" s="1132"/>
      <c r="S16" s="1185"/>
      <c r="T16" s="25"/>
      <c r="U16" s="33"/>
      <c r="V16" s="33"/>
      <c r="W16" s="33"/>
      <c r="X16" s="33"/>
    </row>
    <row r="17" spans="3:20" ht="18.75" customHeight="1">
      <c r="C17" s="1187" t="s">
        <v>83</v>
      </c>
      <c r="D17" s="1188"/>
      <c r="E17" s="2861" t="str">
        <f>IF('SOL.PEDIDO DACIA'!D9="","",'SOL.PEDIDO DACIA'!D9)</f>
        <v>CRTA. NACIONAL II 19</v>
      </c>
      <c r="F17" s="2861"/>
      <c r="G17" s="2861"/>
      <c r="H17" s="2861"/>
      <c r="I17" s="2861"/>
      <c r="J17" s="1132" t="s">
        <v>11</v>
      </c>
      <c r="K17" s="2882" t="str">
        <f>IF('SOL.PEDIDO DACIA'!K9="","",'SOL.PEDIDO DACIA'!K9)</f>
        <v/>
      </c>
      <c r="L17" s="2882"/>
      <c r="M17" s="1132" t="s">
        <v>12</v>
      </c>
      <c r="N17" s="2861" t="str">
        <f>IF('SOL.PEDIDO DACIA'!M9="","",'SOL.PEDIDO DACIA'!M9)</f>
        <v/>
      </c>
      <c r="O17" s="2861"/>
      <c r="P17" s="2861"/>
      <c r="Q17" s="2861"/>
      <c r="R17" s="2861"/>
      <c r="S17" s="1189"/>
      <c r="T17" s="25"/>
    </row>
    <row r="18" spans="3:20" ht="12.75" customHeight="1">
      <c r="C18" s="1186"/>
      <c r="D18" s="1130"/>
      <c r="E18" s="1134"/>
      <c r="F18" s="1134"/>
      <c r="G18" s="1134"/>
      <c r="H18" s="1134"/>
      <c r="I18" s="1134"/>
      <c r="J18" s="1134"/>
      <c r="K18" s="1131"/>
      <c r="L18" s="1131"/>
      <c r="M18" s="1131"/>
      <c r="N18" s="1131"/>
      <c r="O18" s="1134"/>
      <c r="P18" s="1134"/>
      <c r="Q18" s="1134"/>
      <c r="R18" s="1134"/>
      <c r="S18" s="1189"/>
      <c r="T18" s="25"/>
    </row>
    <row r="19" spans="3:20" ht="18.75" customHeight="1">
      <c r="C19" s="1187" t="s">
        <v>84</v>
      </c>
      <c r="D19" s="1188"/>
      <c r="E19" s="2861" t="str">
        <f>IF('SOL.PEDIDO DACIA'!D11="","",'SOL.PEDIDO DACIA'!D11)</f>
        <v/>
      </c>
      <c r="F19" s="2861"/>
      <c r="G19" s="2861"/>
      <c r="H19" s="2861"/>
      <c r="I19" s="2861"/>
      <c r="J19" s="2861"/>
      <c r="K19" s="2822" t="s">
        <v>14</v>
      </c>
      <c r="L19" s="2822"/>
      <c r="M19" s="2861" t="str">
        <f>IF('SOL.PEDIDO DACIA'!K11="","",'SOL.PEDIDO DACIA'!K11)</f>
        <v/>
      </c>
      <c r="N19" s="2861"/>
      <c r="O19" s="2861"/>
      <c r="P19" s="2861"/>
      <c r="Q19" s="2861"/>
      <c r="R19" s="2861"/>
      <c r="S19" s="1189"/>
      <c r="T19" s="25"/>
    </row>
    <row r="20" spans="3:20" ht="12.75" customHeight="1">
      <c r="C20" s="1186"/>
      <c r="D20" s="1130"/>
      <c r="E20" s="1134"/>
      <c r="F20" s="1134"/>
      <c r="G20" s="1134"/>
      <c r="H20" s="1134"/>
      <c r="I20" s="1134"/>
      <c r="J20" s="1134"/>
      <c r="K20" s="1130"/>
      <c r="L20" s="1132"/>
      <c r="M20" s="1132"/>
      <c r="N20" s="1132"/>
      <c r="O20" s="1132"/>
      <c r="P20" s="1132"/>
      <c r="Q20" s="1132"/>
      <c r="R20" s="1132"/>
      <c r="S20" s="1189"/>
      <c r="T20" s="25"/>
    </row>
    <row r="21" spans="3:20" ht="18.75" customHeight="1">
      <c r="C21" s="1187" t="s">
        <v>85</v>
      </c>
      <c r="D21" s="1188"/>
      <c r="E21" s="2861" t="str">
        <f>IF('SOL.PEDIDO DACIA'!D13="","",'SOL.PEDIDO DACIA'!D13)</f>
        <v>médico</v>
      </c>
      <c r="F21" s="2861"/>
      <c r="G21" s="2861"/>
      <c r="H21" s="2861"/>
      <c r="I21" s="2861"/>
      <c r="J21" s="2861"/>
      <c r="K21" s="2861"/>
      <c r="L21" s="2861"/>
      <c r="M21" s="2861"/>
      <c r="N21" s="2861"/>
      <c r="O21" s="2861"/>
      <c r="P21" s="2861"/>
      <c r="Q21" s="2861"/>
      <c r="R21" s="2861"/>
      <c r="S21" s="1189"/>
      <c r="T21" s="25"/>
    </row>
    <row r="22" spans="3:20" ht="12.75" customHeight="1">
      <c r="C22" s="1186"/>
      <c r="D22" s="1130"/>
      <c r="E22" s="1134"/>
      <c r="F22" s="1134"/>
      <c r="G22" s="1134"/>
      <c r="H22" s="1134"/>
      <c r="I22" s="1134"/>
      <c r="J22" s="1134"/>
      <c r="K22" s="1134"/>
      <c r="L22" s="1134"/>
      <c r="M22" s="1131"/>
      <c r="N22" s="1131"/>
      <c r="O22" s="1123"/>
      <c r="P22" s="1131"/>
      <c r="Q22" s="1123"/>
      <c r="R22" s="1123"/>
      <c r="S22" s="1189"/>
      <c r="T22" s="25"/>
    </row>
    <row r="23" spans="3:20" ht="18.75" customHeight="1">
      <c r="C23" s="1190" t="s">
        <v>86</v>
      </c>
      <c r="D23" s="1191"/>
      <c r="E23" s="2861">
        <f>IF('SOL.PEDIDO DACIA'!D15="","",'SOL.PEDIDO DACIA'!D15)</f>
        <v>610144404</v>
      </c>
      <c r="F23" s="2861"/>
      <c r="G23" s="2861"/>
      <c r="H23" s="1135" t="s">
        <v>16</v>
      </c>
      <c r="I23" s="2875" t="str">
        <f>IF('SOL.PEDIDO DACIA'!H15="","",'SOL.PEDIDO DACIA'!H15)</f>
        <v/>
      </c>
      <c r="J23" s="2861"/>
      <c r="K23" s="2861"/>
      <c r="L23" s="2861"/>
      <c r="M23" s="2861"/>
      <c r="N23" s="2861"/>
      <c r="O23" s="2861"/>
      <c r="P23" s="2861"/>
      <c r="Q23" s="2861"/>
      <c r="R23" s="2861"/>
      <c r="S23" s="1189"/>
      <c r="T23" s="25"/>
    </row>
    <row r="24" spans="3:20" ht="18" customHeight="1">
      <c r="C24" s="1192"/>
      <c r="D24" s="1123"/>
      <c r="E24" s="1137"/>
      <c r="F24" s="1137"/>
      <c r="G24" s="1130"/>
      <c r="H24" s="1123"/>
      <c r="I24" s="1130"/>
      <c r="J24" s="1123"/>
      <c r="K24" s="1138"/>
      <c r="L24" s="1130"/>
      <c r="M24" s="1123"/>
      <c r="N24" s="1123"/>
      <c r="O24" s="1123"/>
      <c r="P24" s="1130"/>
      <c r="Q24" s="1123"/>
      <c r="R24" s="1123"/>
      <c r="S24" s="1189"/>
      <c r="T24" s="25"/>
    </row>
    <row r="25" spans="3:20" ht="17.25" customHeight="1">
      <c r="C25" s="1225" t="s">
        <v>87</v>
      </c>
      <c r="D25" s="1109"/>
      <c r="E25" s="1109"/>
      <c r="F25" s="1109"/>
      <c r="G25" s="1109"/>
      <c r="H25" s="1109"/>
      <c r="I25" s="1109"/>
      <c r="J25" s="1109"/>
      <c r="K25" s="1109"/>
      <c r="L25" s="1109"/>
      <c r="M25" s="1109"/>
      <c r="N25" s="1109"/>
      <c r="O25" s="1109"/>
      <c r="P25" s="1109"/>
      <c r="Q25" s="1109"/>
      <c r="R25" s="1109"/>
      <c r="S25" s="1226"/>
      <c r="T25" s="25"/>
    </row>
    <row r="26" spans="3:20" ht="18" customHeight="1">
      <c r="C26" s="1193"/>
      <c r="D26" s="1139"/>
      <c r="E26" s="1139"/>
      <c r="F26" s="1139"/>
      <c r="G26" s="1139"/>
      <c r="H26" s="1139"/>
      <c r="I26" s="1139"/>
      <c r="J26" s="1139"/>
      <c r="K26" s="1139"/>
      <c r="L26" s="1139"/>
      <c r="M26" s="1139"/>
      <c r="N26" s="1139"/>
      <c r="O26" s="1139"/>
      <c r="P26" s="1139"/>
      <c r="Q26" s="1139"/>
      <c r="R26" s="1139"/>
      <c r="S26" s="1194"/>
      <c r="T26" s="25"/>
    </row>
    <row r="27" spans="3:20" ht="18.75" customHeight="1">
      <c r="C27" s="1187" t="s">
        <v>37</v>
      </c>
      <c r="D27" s="1188"/>
      <c r="E27" s="2861" t="str">
        <f>IF('SOL.PEDIDO DACIA'!D19="","",'SOL.PEDIDO DACIA'!D19)</f>
        <v>TRAFIC Furgón [TRU]</v>
      </c>
      <c r="F27" s="2861"/>
      <c r="G27" s="2861"/>
      <c r="H27" s="2861"/>
      <c r="I27" s="1138" t="s">
        <v>19</v>
      </c>
      <c r="J27" s="2861" t="str">
        <f>IF('SOL.PEDIDO DACIA'!I19="","",'SOL.PEDIDO DACIA'!I19)</f>
        <v>L1H1 blue dci 96 kw (130 cv) -SS [FG E1 111 Y6]</v>
      </c>
      <c r="K27" s="2861"/>
      <c r="L27" s="2861"/>
      <c r="M27" s="2861"/>
      <c r="N27" s="2861"/>
      <c r="O27" s="2861"/>
      <c r="P27" s="2861"/>
      <c r="Q27" s="2861"/>
      <c r="R27" s="2861"/>
      <c r="S27" s="1195"/>
      <c r="T27" s="25"/>
    </row>
    <row r="28" spans="3:20" ht="12.75" customHeight="1">
      <c r="C28" s="1177"/>
      <c r="D28" s="1138"/>
      <c r="E28" s="1134"/>
      <c r="F28" s="1134"/>
      <c r="G28" s="1134"/>
      <c r="H28" s="1134"/>
      <c r="I28" s="1138"/>
      <c r="J28" s="1134"/>
      <c r="K28" s="1134"/>
      <c r="L28" s="1134"/>
      <c r="M28" s="1134"/>
      <c r="N28" s="1134"/>
      <c r="O28" s="1134"/>
      <c r="P28" s="1134"/>
      <c r="Q28" s="1134"/>
      <c r="R28" s="1134"/>
      <c r="S28" s="1195"/>
      <c r="T28" s="25"/>
    </row>
    <row r="29" spans="3:20" ht="18" customHeight="1">
      <c r="C29" s="1187" t="s">
        <v>88</v>
      </c>
      <c r="D29" s="2876" t="str">
        <f>IF('SOL.PEDIDO DACIA'!D21="","",'SOL.PEDIDO DACIA'!D21)</f>
        <v>Pack Visibilidad; nuevo pack clima; guantera cerrada [PCV92 PCL28 BTAGA3]</v>
      </c>
      <c r="E29" s="2877"/>
      <c r="F29" s="2877"/>
      <c r="G29" s="2877"/>
      <c r="H29" s="2877"/>
      <c r="I29" s="2877"/>
      <c r="J29" s="2877"/>
      <c r="K29" s="2877"/>
      <c r="L29" s="2877"/>
      <c r="M29" s="2877"/>
      <c r="N29" s="2877"/>
      <c r="O29" s="2877"/>
      <c r="P29" s="2877"/>
      <c r="Q29" s="2877"/>
      <c r="R29" s="2878"/>
      <c r="S29" s="1189"/>
      <c r="T29" s="25"/>
    </row>
    <row r="30" spans="3:20" ht="27" customHeight="1">
      <c r="C30" s="1196"/>
      <c r="D30" s="2879"/>
      <c r="E30" s="2880"/>
      <c r="F30" s="2880"/>
      <c r="G30" s="2880"/>
      <c r="H30" s="2880"/>
      <c r="I30" s="2880"/>
      <c r="J30" s="2880"/>
      <c r="K30" s="2880"/>
      <c r="L30" s="2880"/>
      <c r="M30" s="2880"/>
      <c r="N30" s="2880"/>
      <c r="O30" s="2880"/>
      <c r="P30" s="2880"/>
      <c r="Q30" s="2880"/>
      <c r="R30" s="2881"/>
      <c r="S30" s="1189"/>
      <c r="T30" s="25"/>
    </row>
    <row r="31" spans="3:20" ht="12.75" customHeight="1">
      <c r="C31" s="1196"/>
      <c r="D31" s="1140"/>
      <c r="E31" s="1141"/>
      <c r="F31" s="1141"/>
      <c r="G31" s="1141"/>
      <c r="H31" s="1141"/>
      <c r="I31" s="1141"/>
      <c r="J31" s="1141"/>
      <c r="K31" s="1141"/>
      <c r="L31" s="1141"/>
      <c r="M31" s="1141"/>
      <c r="N31" s="1141"/>
      <c r="O31" s="1141"/>
      <c r="P31" s="1141"/>
      <c r="Q31" s="1141"/>
      <c r="R31" s="1141"/>
      <c r="S31" s="1189"/>
      <c r="T31" s="25"/>
    </row>
    <row r="32" spans="3:20" ht="18.75" customHeight="1">
      <c r="C32" s="1196"/>
      <c r="D32" s="2828" t="s">
        <v>20</v>
      </c>
      <c r="E32" s="2828"/>
      <c r="F32" s="2868" t="str">
        <f>IF('SOL.PEDIDO DACIA'!E24="","",'SOL.PEDIDO DACIA'!E24)</f>
        <v>blanco glaciar [369]</v>
      </c>
      <c r="G32" s="2868"/>
      <c r="H32" s="2868"/>
      <c r="I32" s="2829" t="s">
        <v>50</v>
      </c>
      <c r="J32" s="2829"/>
      <c r="K32" s="2829"/>
      <c r="L32" s="2829"/>
      <c r="M32" s="2829"/>
      <c r="N32" s="2829"/>
      <c r="O32" s="2829"/>
      <c r="P32" s="2829"/>
      <c r="Q32" s="2829"/>
      <c r="R32" s="2829"/>
      <c r="S32" s="1197"/>
      <c r="T32" s="25"/>
    </row>
    <row r="33" spans="3:20" ht="9" customHeight="1" thickBot="1">
      <c r="C33" s="1196"/>
      <c r="D33" s="1140"/>
      <c r="E33" s="1138"/>
      <c r="F33" s="1140"/>
      <c r="G33" s="1140"/>
      <c r="H33" s="1140"/>
      <c r="I33" s="1142"/>
      <c r="J33" s="1142"/>
      <c r="K33" s="1142"/>
      <c r="L33" s="1142"/>
      <c r="M33" s="1142"/>
      <c r="N33" s="1142"/>
      <c r="O33" s="1142"/>
      <c r="P33" s="1142"/>
      <c r="Q33" s="1142"/>
      <c r="R33" s="1142"/>
      <c r="S33" s="1197"/>
      <c r="T33" s="25"/>
    </row>
    <row r="34" spans="3:20" ht="18.75" customHeight="1">
      <c r="C34" s="1196"/>
      <c r="D34" s="2827" t="s">
        <v>22</v>
      </c>
      <c r="E34" s="2827"/>
      <c r="F34" s="2856" t="str">
        <f>IF('SOL.PEDIDO DACIA'!E26="","",'SOL.PEDIDO DACIA'!E26)</f>
        <v/>
      </c>
      <c r="G34" s="2856"/>
      <c r="H34" s="2856"/>
      <c r="I34" s="1123"/>
      <c r="J34" s="1143"/>
      <c r="K34" s="2869">
        <f>IF('SOL.PEDIDO DACIA'!J26="","",'SOL.PEDIDO DACIA'!J26)</f>
        <v>4000</v>
      </c>
      <c r="L34" s="2870"/>
      <c r="M34" s="2870"/>
      <c r="N34" s="2870"/>
      <c r="O34" s="2870"/>
      <c r="P34" s="2870"/>
      <c r="Q34" s="2870"/>
      <c r="R34" s="2871"/>
      <c r="S34" s="1189"/>
      <c r="T34" s="25"/>
    </row>
    <row r="35" spans="3:20" ht="9" customHeight="1" thickBot="1">
      <c r="C35" s="1196"/>
      <c r="D35" s="1140"/>
      <c r="E35" s="1138"/>
      <c r="F35" s="1144"/>
      <c r="G35" s="1123"/>
      <c r="H35" s="1123"/>
      <c r="I35" s="1143"/>
      <c r="J35" s="1143"/>
      <c r="K35" s="2872"/>
      <c r="L35" s="2873"/>
      <c r="M35" s="2873"/>
      <c r="N35" s="2873"/>
      <c r="O35" s="2873"/>
      <c r="P35" s="2873"/>
      <c r="Q35" s="2873"/>
      <c r="R35" s="2874"/>
      <c r="S35" s="1197"/>
      <c r="T35" s="25"/>
    </row>
    <row r="36" spans="3:20" ht="9" customHeight="1" thickBot="1">
      <c r="C36" s="1196"/>
      <c r="D36" s="1140"/>
      <c r="E36" s="1140"/>
      <c r="F36" s="1140"/>
      <c r="G36" s="1140"/>
      <c r="H36" s="1123"/>
      <c r="I36" s="1123"/>
      <c r="J36" s="1140"/>
      <c r="K36" s="1140"/>
      <c r="L36" s="1140"/>
      <c r="M36" s="1140"/>
      <c r="N36" s="1140"/>
      <c r="O36" s="1140"/>
      <c r="P36" s="1140"/>
      <c r="Q36" s="1140"/>
      <c r="R36" s="1123"/>
      <c r="S36" s="1189"/>
      <c r="T36" s="25"/>
    </row>
    <row r="37" spans="3:20" ht="30" customHeight="1" thickBot="1">
      <c r="C37" s="1196"/>
      <c r="D37" s="2822" t="s">
        <v>26</v>
      </c>
      <c r="E37" s="2822"/>
      <c r="F37" s="2822"/>
      <c r="G37" s="2863" t="str">
        <f>IF('SOL.PEDIDO DACIA'!F29="","",'SOL.PEDIDO DACIA'!F29)</f>
        <v/>
      </c>
      <c r="H37" s="2863"/>
      <c r="I37" s="1123"/>
      <c r="J37" s="1123"/>
      <c r="K37" s="1145" t="str">
        <f>IF('1) INTRODUCIR DATOS'!D29="","",'1) INTRODUCIR DATOS'!D29)</f>
        <v>IVA%</v>
      </c>
      <c r="L37" s="2864" t="str">
        <f>IF('SOL.PEDIDO DACIA'!K29="","",'SOL.PEDIDO DACIA'!K29)</f>
        <v/>
      </c>
      <c r="M37" s="2865"/>
      <c r="N37" s="2865"/>
      <c r="O37" s="2865"/>
      <c r="P37" s="2865"/>
      <c r="Q37" s="2865"/>
      <c r="R37" s="2866"/>
      <c r="S37" s="1195"/>
      <c r="T37" s="25"/>
    </row>
    <row r="38" spans="3:20" ht="15" customHeight="1">
      <c r="C38" s="1198"/>
      <c r="D38" s="1146"/>
      <c r="E38" s="1146"/>
      <c r="F38" s="1146"/>
      <c r="G38" s="1146"/>
      <c r="H38" s="1146"/>
      <c r="I38" s="1146"/>
      <c r="J38" s="1146"/>
      <c r="K38" s="1146"/>
      <c r="L38" s="1146"/>
      <c r="M38" s="1146"/>
      <c r="N38" s="1146"/>
      <c r="O38" s="1146"/>
      <c r="P38" s="1146"/>
      <c r="Q38" s="1146"/>
      <c r="R38" s="1123"/>
      <c r="S38" s="1189"/>
      <c r="T38" s="25"/>
    </row>
    <row r="39" spans="3:20" ht="18" customHeight="1">
      <c r="C39" s="1225" t="s">
        <v>89</v>
      </c>
      <c r="D39" s="1109"/>
      <c r="E39" s="1109"/>
      <c r="F39" s="1109"/>
      <c r="G39" s="1109"/>
      <c r="H39" s="1109"/>
      <c r="I39" s="1109"/>
      <c r="J39" s="1109"/>
      <c r="K39" s="1109"/>
      <c r="L39" s="1109"/>
      <c r="M39" s="1109"/>
      <c r="N39" s="1109"/>
      <c r="O39" s="1109"/>
      <c r="P39" s="1109"/>
      <c r="Q39" s="1109"/>
      <c r="R39" s="1109"/>
      <c r="S39" s="1226"/>
      <c r="T39" s="25"/>
    </row>
    <row r="40" spans="3:20" ht="15" customHeight="1">
      <c r="C40" s="1193"/>
      <c r="D40" s="1139"/>
      <c r="E40" s="1139"/>
      <c r="F40" s="1139"/>
      <c r="G40" s="1139"/>
      <c r="H40" s="1139"/>
      <c r="I40" s="1139"/>
      <c r="J40" s="1139"/>
      <c r="K40" s="1139"/>
      <c r="L40" s="1139"/>
      <c r="M40" s="1139"/>
      <c r="N40" s="1139"/>
      <c r="O40" s="1139"/>
      <c r="P40" s="1139"/>
      <c r="Q40" s="1139"/>
      <c r="R40" s="1139"/>
      <c r="S40" s="1194"/>
      <c r="T40" s="212"/>
    </row>
    <row r="41" spans="3:20" ht="18.75" customHeight="1">
      <c r="C41" s="1199" t="s">
        <v>90</v>
      </c>
      <c r="D41" s="1200"/>
      <c r="E41" s="2867" t="str">
        <f>IF('SOL.PEDIDO DACIA'!D33="","",'SOL.PEDIDO DACIA'!D33)</f>
        <v>Renault</v>
      </c>
      <c r="F41" s="2867"/>
      <c r="G41" s="1148" t="s">
        <v>37</v>
      </c>
      <c r="H41" s="2867" t="str">
        <f>IF('SOL.PEDIDO DACIA'!G33="","",'SOL.PEDIDO DACIA'!G33)</f>
        <v>Clio</v>
      </c>
      <c r="I41" s="2867"/>
      <c r="J41" s="2867"/>
      <c r="K41" s="2867"/>
      <c r="L41" s="2827" t="s">
        <v>38</v>
      </c>
      <c r="M41" s="2827"/>
      <c r="N41" s="2861" t="str">
        <f>IF('SOL.PEDIDO DACIA'!L33="","",'SOL.PEDIDO DACIA'!L33)</f>
        <v>xxxxxx</v>
      </c>
      <c r="O41" s="2861"/>
      <c r="P41" s="2861"/>
      <c r="Q41" s="2861"/>
      <c r="R41" s="2861"/>
      <c r="S41" s="1189"/>
      <c r="T41" s="212"/>
    </row>
    <row r="42" spans="3:20" ht="12.75" customHeight="1">
      <c r="C42" s="1199"/>
      <c r="D42" s="1200"/>
      <c r="E42" s="1147"/>
      <c r="F42" s="1147"/>
      <c r="G42" s="1148"/>
      <c r="H42" s="1147"/>
      <c r="I42" s="1147"/>
      <c r="J42" s="1147"/>
      <c r="K42" s="1147"/>
      <c r="L42" s="1140"/>
      <c r="M42" s="1148"/>
      <c r="N42" s="1148"/>
      <c r="O42" s="1148"/>
      <c r="P42" s="1148"/>
      <c r="Q42" s="1148"/>
      <c r="R42" s="1148"/>
      <c r="S42" s="1189"/>
      <c r="T42" s="212"/>
    </row>
    <row r="43" spans="3:20" ht="18.75" customHeight="1">
      <c r="C43" s="1199" t="s">
        <v>91</v>
      </c>
      <c r="D43" s="1200"/>
      <c r="E43" s="2861" t="str">
        <f>IF('SOL.PEDIDO DACIA'!D35="","",'SOL.PEDIDO DACIA'!D35)</f>
        <v>xxxxxx</v>
      </c>
      <c r="F43" s="2861"/>
      <c r="G43" s="2861"/>
      <c r="H43" s="1149" t="s">
        <v>39</v>
      </c>
      <c r="I43" s="2861">
        <f>IF('SOL.PEDIDO DACIA'!H35="","",'SOL.PEDIDO DACIA'!H35)</f>
        <v>120</v>
      </c>
      <c r="J43" s="2861"/>
      <c r="K43" s="2817" t="s">
        <v>40</v>
      </c>
      <c r="L43" s="2817"/>
      <c r="M43" s="2817"/>
      <c r="N43" s="2861">
        <f>IF('SOL.PEDIDO DACIA'!L35="","",'SOL.PEDIDO DACIA'!L35)</f>
        <v>43658</v>
      </c>
      <c r="O43" s="2861"/>
      <c r="P43" s="2861"/>
      <c r="Q43" s="2861"/>
      <c r="R43" s="2861"/>
      <c r="S43" s="1201"/>
      <c r="T43" s="212"/>
    </row>
    <row r="44" spans="3:20" ht="12.75" customHeight="1">
      <c r="C44" s="1199"/>
      <c r="D44" s="1200"/>
      <c r="E44" s="1122"/>
      <c r="F44" s="1122"/>
      <c r="G44" s="1122"/>
      <c r="H44" s="1149"/>
      <c r="I44" s="1150"/>
      <c r="J44" s="1150"/>
      <c r="K44" s="1151"/>
      <c r="L44" s="1151"/>
      <c r="M44" s="1150"/>
      <c r="N44" s="1150"/>
      <c r="O44" s="1150"/>
      <c r="P44" s="1150"/>
      <c r="Q44" s="1150"/>
      <c r="R44" s="1150"/>
      <c r="S44" s="1201"/>
      <c r="T44" s="212"/>
    </row>
    <row r="45" spans="3:20" ht="18.75" customHeight="1">
      <c r="C45" s="1202" t="s">
        <v>41</v>
      </c>
      <c r="D45" s="1203"/>
      <c r="E45" s="2862" t="str">
        <f>IF('SOL.PEDIDO DACIA'!D37="","",'SOL.PEDIDO DACIA'!D37)</f>
        <v>vf1xxxxxxxxx</v>
      </c>
      <c r="F45" s="2862"/>
      <c r="G45" s="2862"/>
      <c r="H45" s="1149"/>
      <c r="I45" s="1149"/>
      <c r="J45" s="1149"/>
      <c r="K45" s="1149"/>
      <c r="L45" s="1149"/>
      <c r="M45" s="1149"/>
      <c r="N45" s="1149"/>
      <c r="O45" s="1149"/>
      <c r="P45" s="1149"/>
      <c r="Q45" s="1149"/>
      <c r="R45" s="1149"/>
      <c r="S45" s="1201"/>
      <c r="T45" s="212"/>
    </row>
    <row r="46" spans="3:20" ht="18.75" customHeight="1">
      <c r="C46" s="1196"/>
      <c r="D46" s="1140"/>
      <c r="E46" s="1140"/>
      <c r="F46" s="1140"/>
      <c r="G46" s="1140"/>
      <c r="H46" s="1140"/>
      <c r="I46" s="1140"/>
      <c r="J46" s="1140"/>
      <c r="K46" s="1140"/>
      <c r="L46" s="1123"/>
      <c r="M46" s="1123"/>
      <c r="N46" s="1123"/>
      <c r="O46" s="1140"/>
      <c r="P46" s="1140"/>
      <c r="Q46" s="1140"/>
      <c r="R46" s="1123"/>
      <c r="S46" s="1189"/>
      <c r="T46" s="212"/>
    </row>
    <row r="47" spans="3:20" ht="18.75" customHeight="1" thickBot="1">
      <c r="C47" s="1196"/>
      <c r="D47" s="2810" t="s">
        <v>43</v>
      </c>
      <c r="E47" s="2810"/>
      <c r="F47" s="2810"/>
      <c r="G47" s="2810"/>
      <c r="H47" s="2810"/>
      <c r="I47" s="2810"/>
      <c r="J47" s="2810"/>
      <c r="K47" s="1137"/>
      <c r="L47" s="2818" t="s">
        <v>42</v>
      </c>
      <c r="M47" s="2818"/>
      <c r="N47" s="2818"/>
      <c r="O47" s="2818"/>
      <c r="P47" s="2818"/>
      <c r="Q47" s="2818"/>
      <c r="R47" s="2818"/>
      <c r="S47" s="1189"/>
      <c r="T47" s="212"/>
    </row>
    <row r="48" spans="3:20" ht="30" customHeight="1" thickBot="1">
      <c r="C48" s="1204"/>
      <c r="D48" s="2810"/>
      <c r="E48" s="2810"/>
      <c r="F48" s="2810"/>
      <c r="G48" s="2810"/>
      <c r="H48" s="2810"/>
      <c r="I48" s="2810"/>
      <c r="J48" s="2810"/>
      <c r="K48" s="1137"/>
      <c r="L48" s="2858">
        <f>IF('SOL.PEDIDO DACIA'!K40="","",'SOL.PEDIDO DACIA'!K40)</f>
        <v>1000</v>
      </c>
      <c r="M48" s="2859"/>
      <c r="N48" s="2859"/>
      <c r="O48" s="2859"/>
      <c r="P48" s="2859"/>
      <c r="Q48" s="2859"/>
      <c r="R48" s="2860"/>
      <c r="S48" s="1205"/>
      <c r="T48" s="212"/>
    </row>
    <row r="49" spans="2:20" ht="13.5" customHeight="1">
      <c r="C49" s="1204"/>
      <c r="D49" s="2810"/>
      <c r="E49" s="2810"/>
      <c r="F49" s="2810"/>
      <c r="G49" s="2810"/>
      <c r="H49" s="2810"/>
      <c r="I49" s="2810"/>
      <c r="J49" s="2810"/>
      <c r="K49" s="1137"/>
      <c r="L49" s="1138"/>
      <c r="M49" s="1138"/>
      <c r="N49" s="1138"/>
      <c r="O49" s="1138"/>
      <c r="P49" s="1152"/>
      <c r="Q49" s="1137"/>
      <c r="R49" s="1137"/>
      <c r="S49" s="1205"/>
      <c r="T49" s="212"/>
    </row>
    <row r="50" spans="2:20" ht="13.5" customHeight="1">
      <c r="C50" s="1204"/>
      <c r="D50" s="2810"/>
      <c r="E50" s="2810"/>
      <c r="F50" s="2810"/>
      <c r="G50" s="2810"/>
      <c r="H50" s="2810"/>
      <c r="I50" s="2810"/>
      <c r="J50" s="2810"/>
      <c r="K50" s="1137"/>
      <c r="L50" s="1138"/>
      <c r="M50" s="1138"/>
      <c r="N50" s="1138"/>
      <c r="O50" s="1138"/>
      <c r="P50" s="1152"/>
      <c r="Q50" s="1137"/>
      <c r="R50" s="1137"/>
      <c r="S50" s="1205"/>
      <c r="T50" s="212"/>
    </row>
    <row r="51" spans="2:20" ht="25.5" customHeight="1">
      <c r="C51" s="1204"/>
      <c r="D51" s="1133" t="s">
        <v>44</v>
      </c>
      <c r="E51" s="1123"/>
      <c r="F51" s="1130"/>
      <c r="G51" s="1130"/>
      <c r="H51" s="1123"/>
      <c r="I51" s="1123"/>
      <c r="J51" s="2857">
        <f>IF('SOL.PEDIDO DACIA'!I43="","",'SOL.PEDIDO DACIA'!I43)</f>
        <v>44208</v>
      </c>
      <c r="K51" s="2857"/>
      <c r="L51" s="1123"/>
      <c r="M51" s="1123"/>
      <c r="N51" s="1123"/>
      <c r="O51" s="1123"/>
      <c r="P51" s="1123"/>
      <c r="Q51" s="1123"/>
      <c r="R51" s="1123"/>
      <c r="S51" s="1206"/>
      <c r="T51" s="212"/>
    </row>
    <row r="52" spans="2:20" ht="15" customHeight="1">
      <c r="B52" s="121"/>
      <c r="C52" s="1207"/>
      <c r="D52" s="1133"/>
      <c r="E52" s="1138"/>
      <c r="F52" s="1143"/>
      <c r="G52" s="1143"/>
      <c r="H52" s="1143"/>
      <c r="I52" s="1136"/>
      <c r="J52" s="1136"/>
      <c r="K52" s="1136"/>
      <c r="L52" s="1153"/>
      <c r="M52" s="1153"/>
      <c r="N52" s="1153"/>
      <c r="O52" s="1153"/>
      <c r="P52" s="1154"/>
      <c r="Q52" s="1143"/>
      <c r="R52" s="1143"/>
      <c r="S52" s="1208"/>
      <c r="T52" s="212"/>
    </row>
    <row r="53" spans="2:20" ht="17.25" customHeight="1">
      <c r="C53" s="1225" t="s">
        <v>92</v>
      </c>
      <c r="D53" s="1109"/>
      <c r="E53" s="1109"/>
      <c r="F53" s="1109"/>
      <c r="G53" s="1109"/>
      <c r="H53" s="1109"/>
      <c r="I53" s="1109"/>
      <c r="J53" s="1109"/>
      <c r="K53" s="1109"/>
      <c r="L53" s="1109"/>
      <c r="M53" s="1109"/>
      <c r="N53" s="1109"/>
      <c r="O53" s="1109"/>
      <c r="P53" s="1109"/>
      <c r="Q53" s="1109"/>
      <c r="R53" s="1109"/>
      <c r="S53" s="1226"/>
      <c r="T53" s="25"/>
    </row>
    <row r="54" spans="2:20" ht="15" customHeight="1">
      <c r="C54" s="1193"/>
      <c r="D54" s="1139"/>
      <c r="E54" s="1139"/>
      <c r="F54" s="1139"/>
      <c r="G54" s="1139"/>
      <c r="H54" s="1139"/>
      <c r="I54" s="1139"/>
      <c r="J54" s="1139"/>
      <c r="K54" s="1139"/>
      <c r="L54" s="1139"/>
      <c r="M54" s="1139"/>
      <c r="N54" s="1139"/>
      <c r="O54" s="1139"/>
      <c r="P54" s="1139"/>
      <c r="Q54" s="1139"/>
      <c r="R54" s="1139"/>
      <c r="S54" s="1194"/>
      <c r="T54" s="25"/>
    </row>
    <row r="55" spans="2:20" ht="17.25" customHeight="1">
      <c r="C55" s="1193"/>
      <c r="D55" s="1123"/>
      <c r="E55" s="1155" t="s">
        <v>93</v>
      </c>
      <c r="F55" s="1143"/>
      <c r="G55" s="1143"/>
      <c r="H55" s="1143"/>
      <c r="I55" s="1143"/>
      <c r="J55" s="1143"/>
      <c r="K55" s="1143"/>
      <c r="L55" s="1143"/>
      <c r="M55" s="1123"/>
      <c r="N55" s="1273" t="str">
        <f>IF('SOL.PEDIDO DACIA'!L47="","",'SOL.PEDIDO DACIA'!L47)</f>
        <v/>
      </c>
      <c r="O55" s="1143"/>
      <c r="P55" s="1143"/>
      <c r="Q55" s="1123"/>
      <c r="R55" s="1143"/>
      <c r="S55" s="1208"/>
      <c r="T55" s="25"/>
    </row>
    <row r="56" spans="2:20" ht="9" customHeight="1">
      <c r="C56" s="1193"/>
      <c r="D56" s="1123"/>
      <c r="E56" s="1123"/>
      <c r="F56" s="1143"/>
      <c r="G56" s="1143"/>
      <c r="H56" s="1143"/>
      <c r="I56" s="1143"/>
      <c r="J56" s="1143"/>
      <c r="K56" s="1143"/>
      <c r="L56" s="1143"/>
      <c r="M56" s="1143"/>
      <c r="N56" s="1143"/>
      <c r="O56" s="1143"/>
      <c r="P56" s="1143"/>
      <c r="Q56" s="1143"/>
      <c r="R56" s="1143"/>
      <c r="S56" s="1208"/>
      <c r="T56" s="25"/>
    </row>
    <row r="57" spans="2:20" ht="17.25" customHeight="1">
      <c r="C57" s="1193"/>
      <c r="D57" s="1123"/>
      <c r="E57" s="2810" t="s">
        <v>94</v>
      </c>
      <c r="F57" s="2810"/>
      <c r="G57" s="2810"/>
      <c r="H57" s="2810"/>
      <c r="I57" s="2810"/>
      <c r="J57" s="2810"/>
      <c r="K57" s="2810"/>
      <c r="L57" s="2810"/>
      <c r="M57" s="1123"/>
      <c r="N57" s="1273" t="str">
        <f>IF('SOL.PEDIDO DACIA'!L49="","",'SOL.PEDIDO DACIA'!L49)</f>
        <v/>
      </c>
      <c r="O57" s="1143"/>
      <c r="P57" s="1143"/>
      <c r="Q57" s="1123"/>
      <c r="R57" s="1143"/>
      <c r="S57" s="1208"/>
      <c r="T57" s="25"/>
    </row>
    <row r="58" spans="2:20" ht="18" customHeight="1">
      <c r="C58" s="1193"/>
      <c r="D58" s="1123"/>
      <c r="E58" s="2810"/>
      <c r="F58" s="2810"/>
      <c r="G58" s="2810"/>
      <c r="H58" s="2810"/>
      <c r="I58" s="2810"/>
      <c r="J58" s="2810"/>
      <c r="K58" s="2810"/>
      <c r="L58" s="2810"/>
      <c r="M58" s="1143"/>
      <c r="N58" s="1143"/>
      <c r="O58" s="1143"/>
      <c r="P58" s="1143"/>
      <c r="Q58" s="1143"/>
      <c r="R58" s="1143"/>
      <c r="S58" s="1208"/>
      <c r="T58" s="25"/>
    </row>
    <row r="59" spans="2:20" ht="9" customHeight="1">
      <c r="C59" s="1193"/>
      <c r="D59" s="1123"/>
      <c r="E59" s="1122"/>
      <c r="F59" s="1122"/>
      <c r="G59" s="1122"/>
      <c r="H59" s="1122"/>
      <c r="I59" s="1122"/>
      <c r="J59" s="1122"/>
      <c r="K59" s="1122"/>
      <c r="L59" s="1122"/>
      <c r="M59" s="1143"/>
      <c r="N59" s="1143"/>
      <c r="O59" s="1143"/>
      <c r="P59" s="1143"/>
      <c r="Q59" s="1143"/>
      <c r="R59" s="1143"/>
      <c r="S59" s="1208"/>
      <c r="T59" s="25"/>
    </row>
    <row r="60" spans="2:20" ht="17.25" customHeight="1">
      <c r="C60" s="1193"/>
      <c r="D60" s="1123"/>
      <c r="E60" s="1155" t="s">
        <v>115</v>
      </c>
      <c r="F60" s="1143"/>
      <c r="G60" s="1143"/>
      <c r="H60" s="1143"/>
      <c r="I60" s="1143"/>
      <c r="J60" s="1143"/>
      <c r="K60" s="1143"/>
      <c r="L60" s="1143"/>
      <c r="M60" s="1123"/>
      <c r="N60" s="1273" t="str">
        <f>IF('SOL.PEDIDO DACIA'!L52="","",'SOL.PEDIDO DACIA'!L52)</f>
        <v/>
      </c>
      <c r="O60" s="1143"/>
      <c r="P60" s="1143"/>
      <c r="Q60" s="1123"/>
      <c r="R60" s="1143"/>
      <c r="S60" s="1208"/>
      <c r="T60" s="25"/>
    </row>
    <row r="61" spans="2:20" ht="20.25" customHeight="1" thickBot="1">
      <c r="C61" s="1193"/>
      <c r="D61" s="1149"/>
      <c r="E61" s="1123"/>
      <c r="F61" s="1149"/>
      <c r="G61" s="1149"/>
      <c r="H61" s="1149"/>
      <c r="I61" s="1149"/>
      <c r="J61" s="1149"/>
      <c r="K61" s="1149"/>
      <c r="L61" s="1149"/>
      <c r="M61" s="1149"/>
      <c r="N61" s="1149"/>
      <c r="O61" s="1149"/>
      <c r="P61" s="1149"/>
      <c r="Q61" s="1149"/>
      <c r="R61" s="1149"/>
      <c r="S61" s="1209"/>
      <c r="T61" s="25"/>
    </row>
    <row r="62" spans="2:20" ht="30" customHeight="1" thickBot="1">
      <c r="C62" s="1210"/>
      <c r="D62" s="1149"/>
      <c r="E62" s="1123"/>
      <c r="F62" s="1149"/>
      <c r="G62" s="2812" t="s">
        <v>75</v>
      </c>
      <c r="H62" s="2812"/>
      <c r="I62" s="2812"/>
      <c r="J62" s="2812"/>
      <c r="K62" s="2812"/>
      <c r="L62" s="2858">
        <f>IF('SOL.PEDIDO DACIA'!K54="","",'SOL.PEDIDO DACIA'!K54)</f>
        <v>0</v>
      </c>
      <c r="M62" s="2859"/>
      <c r="N62" s="2859"/>
      <c r="O62" s="2859"/>
      <c r="P62" s="2859"/>
      <c r="Q62" s="2859"/>
      <c r="R62" s="2860"/>
      <c r="S62" s="1209"/>
      <c r="T62" s="25"/>
    </row>
    <row r="63" spans="2:20" ht="15" customHeight="1">
      <c r="C63" s="1211"/>
      <c r="D63" s="1156"/>
      <c r="E63" s="1157"/>
      <c r="F63" s="1156"/>
      <c r="G63" s="1158"/>
      <c r="H63" s="1158"/>
      <c r="I63" s="1158"/>
      <c r="J63" s="1158"/>
      <c r="K63" s="1158"/>
      <c r="L63" s="1159"/>
      <c r="M63" s="1159"/>
      <c r="N63" s="1159"/>
      <c r="O63" s="1159"/>
      <c r="P63" s="1159"/>
      <c r="Q63" s="1159"/>
      <c r="R63" s="1159"/>
      <c r="S63" s="1212"/>
      <c r="T63" s="25"/>
    </row>
    <row r="64" spans="2:20" ht="8.25" customHeight="1">
      <c r="C64" s="1210"/>
      <c r="D64" s="1149"/>
      <c r="E64" s="1137"/>
      <c r="F64" s="1137"/>
      <c r="G64" s="1137"/>
      <c r="H64" s="1137"/>
      <c r="I64" s="1137"/>
      <c r="J64" s="1137"/>
      <c r="K64" s="1137"/>
      <c r="L64" s="1137"/>
      <c r="M64" s="1137"/>
      <c r="N64" s="1137"/>
      <c r="O64" s="1137"/>
      <c r="P64" s="1137"/>
      <c r="Q64" s="1137"/>
      <c r="R64" s="1137"/>
      <c r="S64" s="1205"/>
      <c r="T64" s="25"/>
    </row>
    <row r="65" spans="2:20" ht="18" customHeight="1">
      <c r="C65" s="1204" t="s">
        <v>116</v>
      </c>
      <c r="D65" s="2856"/>
      <c r="E65" s="2856"/>
      <c r="F65" s="2856"/>
      <c r="G65" s="2856"/>
      <c r="H65" s="2856"/>
      <c r="I65" s="1137"/>
      <c r="J65" s="2809" t="s">
        <v>117</v>
      </c>
      <c r="K65" s="2809"/>
      <c r="L65" s="2856">
        <v>5</v>
      </c>
      <c r="M65" s="2856"/>
      <c r="N65" s="2856"/>
      <c r="O65" s="2856"/>
      <c r="P65" s="2856"/>
      <c r="Q65" s="2856"/>
      <c r="R65" s="2856"/>
      <c r="S65" s="1205"/>
      <c r="T65" s="25"/>
    </row>
    <row r="66" spans="2:20" ht="9" customHeight="1">
      <c r="C66" s="1204"/>
      <c r="D66" s="1124"/>
      <c r="E66" s="1123"/>
      <c r="F66" s="1137"/>
      <c r="G66" s="1137"/>
      <c r="H66" s="1137"/>
      <c r="I66" s="1137"/>
      <c r="J66" s="1136"/>
      <c r="K66" s="1136"/>
      <c r="L66" s="1137"/>
      <c r="M66" s="1137"/>
      <c r="N66" s="1137"/>
      <c r="O66" s="1137"/>
      <c r="P66" s="1137"/>
      <c r="Q66" s="1137"/>
      <c r="R66" s="1124"/>
      <c r="S66" s="1213"/>
      <c r="T66" s="25"/>
    </row>
    <row r="67" spans="2:20" ht="17.25" customHeight="1">
      <c r="C67" s="1204" t="s">
        <v>118</v>
      </c>
      <c r="D67" s="2856" t="s">
        <v>493</v>
      </c>
      <c r="E67" s="2856"/>
      <c r="F67" s="2856"/>
      <c r="G67" s="2856"/>
      <c r="H67" s="2856"/>
      <c r="I67" s="1137"/>
      <c r="J67" s="2809" t="s">
        <v>119</v>
      </c>
      <c r="K67" s="2809"/>
      <c r="L67" s="2854" t="s">
        <v>488</v>
      </c>
      <c r="M67" s="2854"/>
      <c r="N67" s="2854"/>
      <c r="O67" s="2854"/>
      <c r="P67" s="2854"/>
      <c r="Q67" s="2854"/>
      <c r="R67" s="2854"/>
      <c r="S67" s="1213"/>
      <c r="T67" s="25"/>
    </row>
    <row r="68" spans="2:20" ht="8.25" customHeight="1">
      <c r="C68" s="1204"/>
      <c r="D68" s="1124"/>
      <c r="E68" s="1123"/>
      <c r="F68" s="1137"/>
      <c r="G68" s="1137"/>
      <c r="H68" s="1137"/>
      <c r="I68" s="1137"/>
      <c r="J68" s="1136"/>
      <c r="K68" s="1136"/>
      <c r="L68" s="1137"/>
      <c r="M68" s="1137"/>
      <c r="N68" s="1137"/>
      <c r="O68" s="1137"/>
      <c r="P68" s="1137"/>
      <c r="Q68" s="1137"/>
      <c r="R68" s="1124"/>
      <c r="S68" s="1213"/>
      <c r="T68" s="25"/>
    </row>
    <row r="69" spans="2:20" ht="18" customHeight="1">
      <c r="C69" s="1204" t="s">
        <v>120</v>
      </c>
      <c r="D69" s="2854" t="s">
        <v>489</v>
      </c>
      <c r="E69" s="2854"/>
      <c r="F69" s="2854"/>
      <c r="G69" s="2854"/>
      <c r="H69" s="2854"/>
      <c r="I69" s="1137"/>
      <c r="J69" s="2810" t="s">
        <v>121</v>
      </c>
      <c r="K69" s="2810"/>
      <c r="L69" s="2854" t="s">
        <v>487</v>
      </c>
      <c r="M69" s="2854"/>
      <c r="N69" s="2854"/>
      <c r="O69" s="2854"/>
      <c r="P69" s="2854"/>
      <c r="Q69" s="2854"/>
      <c r="R69" s="2854"/>
      <c r="S69" s="1213"/>
      <c r="T69" s="25"/>
    </row>
    <row r="70" spans="2:20" ht="9" customHeight="1">
      <c r="C70" s="1204"/>
      <c r="D70" s="1124"/>
      <c r="E70" s="1123"/>
      <c r="F70" s="1160"/>
      <c r="G70" s="1160"/>
      <c r="H70" s="1160"/>
      <c r="I70" s="1160"/>
      <c r="J70" s="1122"/>
      <c r="K70" s="1122"/>
      <c r="L70" s="1125"/>
      <c r="M70" s="1125"/>
      <c r="N70" s="1125"/>
      <c r="O70" s="1125"/>
      <c r="P70" s="1125"/>
      <c r="Q70" s="1125"/>
      <c r="R70" s="1125"/>
      <c r="S70" s="1213"/>
      <c r="T70" s="25"/>
    </row>
    <row r="71" spans="2:20" ht="18" customHeight="1">
      <c r="C71" s="1214"/>
      <c r="D71" s="1124"/>
      <c r="E71" s="1137"/>
      <c r="F71" s="1160"/>
      <c r="G71" s="1160"/>
      <c r="H71" s="1160"/>
      <c r="I71" s="1160"/>
      <c r="J71" s="1122" t="s">
        <v>122</v>
      </c>
      <c r="K71" s="1122"/>
      <c r="L71" s="2854" t="s">
        <v>494</v>
      </c>
      <c r="M71" s="2854"/>
      <c r="N71" s="2854"/>
      <c r="O71" s="2854"/>
      <c r="P71" s="2854"/>
      <c r="Q71" s="2854"/>
      <c r="R71" s="2854"/>
      <c r="S71" s="1213"/>
      <c r="T71" s="25"/>
    </row>
    <row r="72" spans="2:20" ht="9" customHeight="1">
      <c r="C72" s="1214"/>
      <c r="D72" s="1124"/>
      <c r="E72" s="1137"/>
      <c r="F72" s="1160"/>
      <c r="G72" s="1160"/>
      <c r="H72" s="1160"/>
      <c r="I72" s="1160"/>
      <c r="J72" s="1215"/>
      <c r="K72" s="1215"/>
      <c r="L72" s="1215"/>
      <c r="M72" s="1215"/>
      <c r="N72" s="1215"/>
      <c r="O72" s="1215"/>
      <c r="P72" s="1215"/>
      <c r="Q72" s="1215"/>
      <c r="R72" s="1215"/>
      <c r="S72" s="1213"/>
      <c r="T72" s="25"/>
    </row>
    <row r="73" spans="2:20" ht="18" customHeight="1">
      <c r="C73" s="2797" t="s">
        <v>123</v>
      </c>
      <c r="D73" s="2798"/>
      <c r="E73" s="2798"/>
      <c r="F73" s="2798"/>
      <c r="G73" s="2797" t="s">
        <v>124</v>
      </c>
      <c r="H73" s="2798"/>
      <c r="I73" s="2798"/>
      <c r="J73" s="2798"/>
      <c r="K73" s="2799"/>
      <c r="L73" s="2798" t="s">
        <v>125</v>
      </c>
      <c r="M73" s="2798"/>
      <c r="N73" s="2798"/>
      <c r="O73" s="2798"/>
      <c r="P73" s="2798"/>
      <c r="Q73" s="2798"/>
      <c r="R73" s="2798"/>
      <c r="S73" s="2799"/>
      <c r="T73" s="25"/>
    </row>
    <row r="74" spans="2:20" ht="63" customHeight="1">
      <c r="C74" s="1216"/>
      <c r="D74" s="1125"/>
      <c r="E74" s="1125"/>
      <c r="F74" s="1125"/>
      <c r="G74" s="1216"/>
      <c r="H74" s="1125"/>
      <c r="I74" s="1125"/>
      <c r="J74" s="1125"/>
      <c r="K74" s="1217"/>
      <c r="L74" s="1125"/>
      <c r="M74" s="1125"/>
      <c r="N74" s="1125"/>
      <c r="O74" s="1125"/>
      <c r="P74" s="1125"/>
      <c r="Q74" s="1125"/>
      <c r="R74" s="1125"/>
      <c r="S74" s="1217"/>
      <c r="T74" s="25"/>
    </row>
    <row r="75" spans="2:20" ht="12" customHeight="1">
      <c r="C75" s="1218"/>
      <c r="D75" s="1219"/>
      <c r="E75" s="1219"/>
      <c r="F75" s="1219"/>
      <c r="G75" s="1218"/>
      <c r="H75" s="1219"/>
      <c r="I75" s="1220"/>
      <c r="J75" s="1219"/>
      <c r="K75" s="1221"/>
      <c r="L75" s="1219"/>
      <c r="M75" s="1219"/>
      <c r="N75" s="1219"/>
      <c r="O75" s="1219"/>
      <c r="P75" s="1219"/>
      <c r="Q75" s="1219"/>
      <c r="R75" s="1219"/>
      <c r="S75" s="1221"/>
      <c r="T75" s="25"/>
    </row>
    <row r="76" spans="2:20" ht="15" customHeight="1">
      <c r="C76" s="1125"/>
      <c r="D76" s="1125"/>
      <c r="E76" s="1125"/>
      <c r="F76" s="1125"/>
      <c r="G76" s="1125"/>
      <c r="H76" s="1125"/>
      <c r="I76" s="1125"/>
      <c r="J76" s="1125"/>
      <c r="K76" s="1125"/>
      <c r="L76" s="1125"/>
      <c r="M76" s="1125"/>
      <c r="N76" s="1125"/>
      <c r="O76" s="1125"/>
      <c r="P76" s="1125"/>
      <c r="Q76" s="1125"/>
      <c r="R76" s="1125"/>
      <c r="S76" s="1125"/>
      <c r="T76" s="25"/>
    </row>
    <row r="77" spans="2:20" ht="26.25" customHeight="1">
      <c r="C77" s="2800" t="s">
        <v>993</v>
      </c>
      <c r="D77" s="2801"/>
      <c r="E77" s="2801"/>
      <c r="F77" s="2801"/>
      <c r="G77" s="2801"/>
      <c r="H77" s="2801"/>
      <c r="I77" s="2801"/>
      <c r="J77" s="2801"/>
      <c r="K77" s="2801"/>
      <c r="L77" s="2801"/>
      <c r="M77" s="2801"/>
      <c r="N77" s="2801"/>
      <c r="O77" s="2801"/>
      <c r="P77" s="2801"/>
      <c r="Q77" s="2801"/>
      <c r="R77" s="2801"/>
      <c r="S77" s="2802"/>
      <c r="T77" s="25"/>
    </row>
    <row r="78" spans="2:20" ht="46.5" customHeight="1">
      <c r="B78" s="145"/>
      <c r="C78" s="2803"/>
      <c r="D78" s="2804"/>
      <c r="E78" s="2804"/>
      <c r="F78" s="2804"/>
      <c r="G78" s="2804"/>
      <c r="H78" s="2804"/>
      <c r="I78" s="2804"/>
      <c r="J78" s="2804"/>
      <c r="K78" s="2804"/>
      <c r="L78" s="2804"/>
      <c r="M78" s="2804"/>
      <c r="N78" s="2804"/>
      <c r="O78" s="2804"/>
      <c r="P78" s="2804"/>
      <c r="Q78" s="2804"/>
      <c r="R78" s="2804"/>
      <c r="S78" s="2805"/>
      <c r="T78" s="25"/>
    </row>
    <row r="79" spans="2:20" ht="10.5" customHeight="1">
      <c r="C79" s="2803"/>
      <c r="D79" s="2804"/>
      <c r="E79" s="2804"/>
      <c r="F79" s="2804"/>
      <c r="G79" s="2804"/>
      <c r="H79" s="2804"/>
      <c r="I79" s="2804"/>
      <c r="J79" s="2804"/>
      <c r="K79" s="2804"/>
      <c r="L79" s="2804"/>
      <c r="M79" s="2804"/>
      <c r="N79" s="2804"/>
      <c r="O79" s="2804"/>
      <c r="P79" s="2804"/>
      <c r="Q79" s="2804"/>
      <c r="R79" s="2804"/>
      <c r="S79" s="2805"/>
      <c r="T79" s="25"/>
    </row>
    <row r="80" spans="2:20" ht="24.75" customHeight="1">
      <c r="C80" s="2803"/>
      <c r="D80" s="2804"/>
      <c r="E80" s="2804"/>
      <c r="F80" s="2804"/>
      <c r="G80" s="2804"/>
      <c r="H80" s="2804"/>
      <c r="I80" s="2804"/>
      <c r="J80" s="2804"/>
      <c r="K80" s="2804"/>
      <c r="L80" s="2804"/>
      <c r="M80" s="2804"/>
      <c r="N80" s="2804"/>
      <c r="O80" s="2804"/>
      <c r="P80" s="2804"/>
      <c r="Q80" s="2804"/>
      <c r="R80" s="2804"/>
      <c r="S80" s="2805"/>
      <c r="T80" s="25"/>
    </row>
    <row r="81" spans="3:20" ht="23.25" customHeight="1">
      <c r="C81" s="2803"/>
      <c r="D81" s="2804"/>
      <c r="E81" s="2804"/>
      <c r="F81" s="2804"/>
      <c r="G81" s="2804"/>
      <c r="H81" s="2804"/>
      <c r="I81" s="2804"/>
      <c r="J81" s="2804"/>
      <c r="K81" s="2804"/>
      <c r="L81" s="2804"/>
      <c r="M81" s="2804"/>
      <c r="N81" s="2804"/>
      <c r="O81" s="2804"/>
      <c r="P81" s="2804"/>
      <c r="Q81" s="2804"/>
      <c r="R81" s="2804"/>
      <c r="S81" s="2805"/>
      <c r="T81" s="25"/>
    </row>
    <row r="82" spans="3:20" ht="9.75" customHeight="1">
      <c r="C82" s="2803"/>
      <c r="D82" s="2804"/>
      <c r="E82" s="2804"/>
      <c r="F82" s="2804"/>
      <c r="G82" s="2804"/>
      <c r="H82" s="2804"/>
      <c r="I82" s="2804"/>
      <c r="J82" s="2804"/>
      <c r="K82" s="2804"/>
      <c r="L82" s="2804"/>
      <c r="M82" s="2804"/>
      <c r="N82" s="2804"/>
      <c r="O82" s="2804"/>
      <c r="P82" s="2804"/>
      <c r="Q82" s="2804"/>
      <c r="R82" s="2804"/>
      <c r="S82" s="2805"/>
      <c r="T82" s="25"/>
    </row>
    <row r="83" spans="3:20" ht="23.25" customHeight="1">
      <c r="C83" s="2803"/>
      <c r="D83" s="2804"/>
      <c r="E83" s="2804"/>
      <c r="F83" s="2804"/>
      <c r="G83" s="2804"/>
      <c r="H83" s="2804"/>
      <c r="I83" s="2804"/>
      <c r="J83" s="2804"/>
      <c r="K83" s="2804"/>
      <c r="L83" s="2804"/>
      <c r="M83" s="2804"/>
      <c r="N83" s="2804"/>
      <c r="O83" s="2804"/>
      <c r="P83" s="2804"/>
      <c r="Q83" s="2804"/>
      <c r="R83" s="2804"/>
      <c r="S83" s="2805"/>
      <c r="T83" s="25"/>
    </row>
    <row r="84" spans="3:20" ht="9.75" customHeight="1">
      <c r="C84" s="2803"/>
      <c r="D84" s="2804"/>
      <c r="E84" s="2804"/>
      <c r="F84" s="2804"/>
      <c r="G84" s="2804"/>
      <c r="H84" s="2804"/>
      <c r="I84" s="2804"/>
      <c r="J84" s="2804"/>
      <c r="K84" s="2804"/>
      <c r="L84" s="2804"/>
      <c r="M84" s="2804"/>
      <c r="N84" s="2804"/>
      <c r="O84" s="2804"/>
      <c r="P84" s="2804"/>
      <c r="Q84" s="2804"/>
      <c r="R84" s="2804"/>
      <c r="S84" s="2805"/>
      <c r="T84" s="25"/>
    </row>
    <row r="85" spans="3:20" ht="23.25" customHeight="1">
      <c r="C85" s="2803"/>
      <c r="D85" s="2804"/>
      <c r="E85" s="2804"/>
      <c r="F85" s="2804"/>
      <c r="G85" s="2804"/>
      <c r="H85" s="2804"/>
      <c r="I85" s="2804"/>
      <c r="J85" s="2804"/>
      <c r="K85" s="2804"/>
      <c r="L85" s="2804"/>
      <c r="M85" s="2804"/>
      <c r="N85" s="2804"/>
      <c r="O85" s="2804"/>
      <c r="P85" s="2804"/>
      <c r="Q85" s="2804"/>
      <c r="R85" s="2804"/>
      <c r="S85" s="2805"/>
      <c r="T85" s="25"/>
    </row>
    <row r="86" spans="3:20" ht="9.75" customHeight="1">
      <c r="C86" s="2803"/>
      <c r="D86" s="2804"/>
      <c r="E86" s="2804"/>
      <c r="F86" s="2804"/>
      <c r="G86" s="2804"/>
      <c r="H86" s="2804"/>
      <c r="I86" s="2804"/>
      <c r="J86" s="2804"/>
      <c r="K86" s="2804"/>
      <c r="L86" s="2804"/>
      <c r="M86" s="2804"/>
      <c r="N86" s="2804"/>
      <c r="O86" s="2804"/>
      <c r="P86" s="2804"/>
      <c r="Q86" s="2804"/>
      <c r="R86" s="2804"/>
      <c r="S86" s="2805"/>
      <c r="T86" s="25"/>
    </row>
    <row r="87" spans="3:20" ht="23.25" customHeight="1">
      <c r="C87" s="2803"/>
      <c r="D87" s="2804"/>
      <c r="E87" s="2804"/>
      <c r="F87" s="2804"/>
      <c r="G87" s="2804"/>
      <c r="H87" s="2804"/>
      <c r="I87" s="2804"/>
      <c r="J87" s="2804"/>
      <c r="K87" s="2804"/>
      <c r="L87" s="2804"/>
      <c r="M87" s="2804"/>
      <c r="N87" s="2804"/>
      <c r="O87" s="2804"/>
      <c r="P87" s="2804"/>
      <c r="Q87" s="2804"/>
      <c r="R87" s="2804"/>
      <c r="S87" s="2805"/>
      <c r="T87" s="25"/>
    </row>
    <row r="88" spans="3:20" ht="9.75" customHeight="1">
      <c r="C88" s="2803"/>
      <c r="D88" s="2804"/>
      <c r="E88" s="2804"/>
      <c r="F88" s="2804"/>
      <c r="G88" s="2804"/>
      <c r="H88" s="2804"/>
      <c r="I88" s="2804"/>
      <c r="J88" s="2804"/>
      <c r="K88" s="2804"/>
      <c r="L88" s="2804"/>
      <c r="M88" s="2804"/>
      <c r="N88" s="2804"/>
      <c r="O88" s="2804"/>
      <c r="P88" s="2804"/>
      <c r="Q88" s="2804"/>
      <c r="R88" s="2804"/>
      <c r="S88" s="2805"/>
      <c r="T88" s="25"/>
    </row>
    <row r="89" spans="3:20" ht="23.25" customHeight="1">
      <c r="C89" s="2803"/>
      <c r="D89" s="2804"/>
      <c r="E89" s="2804"/>
      <c r="F89" s="2804"/>
      <c r="G89" s="2804"/>
      <c r="H89" s="2804"/>
      <c r="I89" s="2804"/>
      <c r="J89" s="2804"/>
      <c r="K89" s="2804"/>
      <c r="L89" s="2804"/>
      <c r="M89" s="2804"/>
      <c r="N89" s="2804"/>
      <c r="O89" s="2804"/>
      <c r="P89" s="2804"/>
      <c r="Q89" s="2804"/>
      <c r="R89" s="2804"/>
      <c r="S89" s="2805"/>
      <c r="T89" s="25"/>
    </row>
    <row r="90" spans="3:20" ht="27" customHeight="1">
      <c r="C90" s="2803"/>
      <c r="D90" s="2804"/>
      <c r="E90" s="2804"/>
      <c r="F90" s="2804"/>
      <c r="G90" s="2804"/>
      <c r="H90" s="2804"/>
      <c r="I90" s="2804"/>
      <c r="J90" s="2804"/>
      <c r="K90" s="2804"/>
      <c r="L90" s="2804"/>
      <c r="M90" s="2804"/>
      <c r="N90" s="2804"/>
      <c r="O90" s="2804"/>
      <c r="P90" s="2804"/>
      <c r="Q90" s="2804"/>
      <c r="R90" s="2804"/>
      <c r="S90" s="2805"/>
      <c r="T90" s="25"/>
    </row>
    <row r="91" spans="3:20" ht="46.5">
      <c r="C91" s="2803"/>
      <c r="D91" s="2804"/>
      <c r="E91" s="2804"/>
      <c r="F91" s="2804"/>
      <c r="G91" s="2804"/>
      <c r="H91" s="2804"/>
      <c r="I91" s="2804"/>
      <c r="J91" s="2804"/>
      <c r="K91" s="2804"/>
      <c r="L91" s="2804"/>
      <c r="M91" s="2804"/>
      <c r="N91" s="2804"/>
      <c r="O91" s="2804"/>
      <c r="P91" s="2804"/>
      <c r="Q91" s="2804"/>
      <c r="R91" s="2804"/>
      <c r="S91" s="2805"/>
      <c r="T91" s="25"/>
    </row>
    <row r="92" spans="3:20" ht="12.75" customHeight="1">
      <c r="C92" s="2803"/>
      <c r="D92" s="2804"/>
      <c r="E92" s="2804"/>
      <c r="F92" s="2804"/>
      <c r="G92" s="2804"/>
      <c r="H92" s="2804"/>
      <c r="I92" s="2804"/>
      <c r="J92" s="2804"/>
      <c r="K92" s="2804"/>
      <c r="L92" s="2804"/>
      <c r="M92" s="2804"/>
      <c r="N92" s="2804"/>
      <c r="O92" s="2804"/>
      <c r="P92" s="2804"/>
      <c r="Q92" s="2804"/>
      <c r="R92" s="2804"/>
      <c r="S92" s="2805"/>
      <c r="T92" s="25"/>
    </row>
    <row r="93" spans="3:20" ht="18.75" customHeight="1">
      <c r="C93" s="2803"/>
      <c r="D93" s="2804"/>
      <c r="E93" s="2804"/>
      <c r="F93" s="2804"/>
      <c r="G93" s="2804"/>
      <c r="H93" s="2804"/>
      <c r="I93" s="2804"/>
      <c r="J93" s="2804"/>
      <c r="K93" s="2804"/>
      <c r="L93" s="2804"/>
      <c r="M93" s="2804"/>
      <c r="N93" s="2804"/>
      <c r="O93" s="2804"/>
      <c r="P93" s="2804"/>
      <c r="Q93" s="2804"/>
      <c r="R93" s="2804"/>
      <c r="S93" s="2805"/>
      <c r="T93" s="25"/>
    </row>
    <row r="94" spans="3:20" ht="18" customHeight="1">
      <c r="C94" s="2803"/>
      <c r="D94" s="2804"/>
      <c r="E94" s="2804"/>
      <c r="F94" s="2804"/>
      <c r="G94" s="2804"/>
      <c r="H94" s="2804"/>
      <c r="I94" s="2804"/>
      <c r="J94" s="2804"/>
      <c r="K94" s="2804"/>
      <c r="L94" s="2804"/>
      <c r="M94" s="2804"/>
      <c r="N94" s="2804"/>
      <c r="O94" s="2804"/>
      <c r="P94" s="2804"/>
      <c r="Q94" s="2804"/>
      <c r="R94" s="2804"/>
      <c r="S94" s="2805"/>
      <c r="T94" s="25"/>
    </row>
    <row r="95" spans="3:20" ht="18.75" customHeight="1">
      <c r="C95" s="2803"/>
      <c r="D95" s="2804"/>
      <c r="E95" s="2804"/>
      <c r="F95" s="2804"/>
      <c r="G95" s="2804"/>
      <c r="H95" s="2804"/>
      <c r="I95" s="2804"/>
      <c r="J95" s="2804"/>
      <c r="K95" s="2804"/>
      <c r="L95" s="2804"/>
      <c r="M95" s="2804"/>
      <c r="N95" s="2804"/>
      <c r="O95" s="2804"/>
      <c r="P95" s="2804"/>
      <c r="Q95" s="2804"/>
      <c r="R95" s="2804"/>
      <c r="S95" s="2805"/>
      <c r="T95" s="25"/>
    </row>
    <row r="96" spans="3:20" ht="18" customHeight="1">
      <c r="C96" s="2803"/>
      <c r="D96" s="2804"/>
      <c r="E96" s="2804"/>
      <c r="F96" s="2804"/>
      <c r="G96" s="2804"/>
      <c r="H96" s="2804"/>
      <c r="I96" s="2804"/>
      <c r="J96" s="2804"/>
      <c r="K96" s="2804"/>
      <c r="L96" s="2804"/>
      <c r="M96" s="2804"/>
      <c r="N96" s="2804"/>
      <c r="O96" s="2804"/>
      <c r="P96" s="2804"/>
      <c r="Q96" s="2804"/>
      <c r="R96" s="2804"/>
      <c r="S96" s="2805"/>
      <c r="T96" s="25"/>
    </row>
    <row r="97" spans="2:20" ht="18.75" customHeight="1">
      <c r="C97" s="2803"/>
      <c r="D97" s="2804"/>
      <c r="E97" s="2804"/>
      <c r="F97" s="2804"/>
      <c r="G97" s="2804"/>
      <c r="H97" s="2804"/>
      <c r="I97" s="2804"/>
      <c r="J97" s="2804"/>
      <c r="K97" s="2804"/>
      <c r="L97" s="2804"/>
      <c r="M97" s="2804"/>
      <c r="N97" s="2804"/>
      <c r="O97" s="2804"/>
      <c r="P97" s="2804"/>
      <c r="Q97" s="2804"/>
      <c r="R97" s="2804"/>
      <c r="S97" s="2805"/>
      <c r="T97" s="25"/>
    </row>
    <row r="98" spans="2:20" ht="18" customHeight="1">
      <c r="C98" s="2803"/>
      <c r="D98" s="2804"/>
      <c r="E98" s="2804"/>
      <c r="F98" s="2804"/>
      <c r="G98" s="2804"/>
      <c r="H98" s="2804"/>
      <c r="I98" s="2804"/>
      <c r="J98" s="2804"/>
      <c r="K98" s="2804"/>
      <c r="L98" s="2804"/>
      <c r="M98" s="2804"/>
      <c r="N98" s="2804"/>
      <c r="O98" s="2804"/>
      <c r="P98" s="2804"/>
      <c r="Q98" s="2804"/>
      <c r="R98" s="2804"/>
      <c r="S98" s="2805"/>
      <c r="T98" s="25"/>
    </row>
    <row r="99" spans="2:20" ht="18.75" customHeight="1">
      <c r="C99" s="2803"/>
      <c r="D99" s="2804"/>
      <c r="E99" s="2804"/>
      <c r="F99" s="2804"/>
      <c r="G99" s="2804"/>
      <c r="H99" s="2804"/>
      <c r="I99" s="2804"/>
      <c r="J99" s="2804"/>
      <c r="K99" s="2804"/>
      <c r="L99" s="2804"/>
      <c r="M99" s="2804"/>
      <c r="N99" s="2804"/>
      <c r="O99" s="2804"/>
      <c r="P99" s="2804"/>
      <c r="Q99" s="2804"/>
      <c r="R99" s="2804"/>
      <c r="S99" s="2805"/>
      <c r="T99" s="25"/>
    </row>
    <row r="100" spans="2:20" ht="18" customHeight="1">
      <c r="C100" s="2803"/>
      <c r="D100" s="2804"/>
      <c r="E100" s="2804"/>
      <c r="F100" s="2804"/>
      <c r="G100" s="2804"/>
      <c r="H100" s="2804"/>
      <c r="I100" s="2804"/>
      <c r="J100" s="2804"/>
      <c r="K100" s="2804"/>
      <c r="L100" s="2804"/>
      <c r="M100" s="2804"/>
      <c r="N100" s="2804"/>
      <c r="O100" s="2804"/>
      <c r="P100" s="2804"/>
      <c r="Q100" s="2804"/>
      <c r="R100" s="2804"/>
      <c r="S100" s="2805"/>
      <c r="T100" s="25"/>
    </row>
    <row r="101" spans="2:20" ht="18.75" customHeight="1">
      <c r="C101" s="2803"/>
      <c r="D101" s="2804"/>
      <c r="E101" s="2804"/>
      <c r="F101" s="2804"/>
      <c r="G101" s="2804"/>
      <c r="H101" s="2804"/>
      <c r="I101" s="2804"/>
      <c r="J101" s="2804"/>
      <c r="K101" s="2804"/>
      <c r="L101" s="2804"/>
      <c r="M101" s="2804"/>
      <c r="N101" s="2804"/>
      <c r="O101" s="2804"/>
      <c r="P101" s="2804"/>
      <c r="Q101" s="2804"/>
      <c r="R101" s="2804"/>
      <c r="S101" s="2805"/>
      <c r="T101" s="25"/>
    </row>
    <row r="102" spans="2:20" ht="18" customHeight="1">
      <c r="C102" s="2803"/>
      <c r="D102" s="2804"/>
      <c r="E102" s="2804"/>
      <c r="F102" s="2804"/>
      <c r="G102" s="2804"/>
      <c r="H102" s="2804"/>
      <c r="I102" s="2804"/>
      <c r="J102" s="2804"/>
      <c r="K102" s="2804"/>
      <c r="L102" s="2804"/>
      <c r="M102" s="2804"/>
      <c r="N102" s="2804"/>
      <c r="O102" s="2804"/>
      <c r="P102" s="2804"/>
      <c r="Q102" s="2804"/>
      <c r="R102" s="2804"/>
      <c r="S102" s="2805"/>
      <c r="T102" s="25"/>
    </row>
    <row r="103" spans="2:20" ht="46.5">
      <c r="C103" s="2803"/>
      <c r="D103" s="2804"/>
      <c r="E103" s="2804"/>
      <c r="F103" s="2804"/>
      <c r="G103" s="2804"/>
      <c r="H103" s="2804"/>
      <c r="I103" s="2804"/>
      <c r="J103" s="2804"/>
      <c r="K103" s="2804"/>
      <c r="L103" s="2804"/>
      <c r="M103" s="2804"/>
      <c r="N103" s="2804"/>
      <c r="O103" s="2804"/>
      <c r="P103" s="2804"/>
      <c r="Q103" s="2804"/>
      <c r="R103" s="2804"/>
      <c r="S103" s="2805"/>
      <c r="T103" s="25"/>
    </row>
    <row r="104" spans="2:20" ht="18.75" customHeight="1">
      <c r="C104" s="2803"/>
      <c r="D104" s="2804"/>
      <c r="E104" s="2804"/>
      <c r="F104" s="2804"/>
      <c r="G104" s="2804"/>
      <c r="H104" s="2804"/>
      <c r="I104" s="2804"/>
      <c r="J104" s="2804"/>
      <c r="K104" s="2804"/>
      <c r="L104" s="2804"/>
      <c r="M104" s="2804"/>
      <c r="N104" s="2804"/>
      <c r="O104" s="2804"/>
      <c r="P104" s="2804"/>
      <c r="Q104" s="2804"/>
      <c r="R104" s="2804"/>
      <c r="S104" s="2805"/>
      <c r="T104" s="25"/>
    </row>
    <row r="105" spans="2:20" ht="18.75" customHeight="1">
      <c r="C105" s="2803"/>
      <c r="D105" s="2804"/>
      <c r="E105" s="2804"/>
      <c r="F105" s="2804"/>
      <c r="G105" s="2804"/>
      <c r="H105" s="2804"/>
      <c r="I105" s="2804"/>
      <c r="J105" s="2804"/>
      <c r="K105" s="2804"/>
      <c r="L105" s="2804"/>
      <c r="M105" s="2804"/>
      <c r="N105" s="2804"/>
      <c r="O105" s="2804"/>
      <c r="P105" s="2804"/>
      <c r="Q105" s="2804"/>
      <c r="R105" s="2804"/>
      <c r="S105" s="2805"/>
      <c r="T105" s="25"/>
    </row>
    <row r="106" spans="2:20" ht="18.75" customHeight="1">
      <c r="C106" s="2803"/>
      <c r="D106" s="2804"/>
      <c r="E106" s="2804"/>
      <c r="F106" s="2804"/>
      <c r="G106" s="2804"/>
      <c r="H106" s="2804"/>
      <c r="I106" s="2804"/>
      <c r="J106" s="2804"/>
      <c r="K106" s="2804"/>
      <c r="L106" s="2804"/>
      <c r="M106" s="2804"/>
      <c r="N106" s="2804"/>
      <c r="O106" s="2804"/>
      <c r="P106" s="2804"/>
      <c r="Q106" s="2804"/>
      <c r="R106" s="2804"/>
      <c r="S106" s="2805"/>
      <c r="T106" s="25"/>
    </row>
    <row r="107" spans="2:20" ht="18" customHeight="1">
      <c r="C107" s="2803"/>
      <c r="D107" s="2804"/>
      <c r="E107" s="2804"/>
      <c r="F107" s="2804"/>
      <c r="G107" s="2804"/>
      <c r="H107" s="2804"/>
      <c r="I107" s="2804"/>
      <c r="J107" s="2804"/>
      <c r="K107" s="2804"/>
      <c r="L107" s="2804"/>
      <c r="M107" s="2804"/>
      <c r="N107" s="2804"/>
      <c r="O107" s="2804"/>
      <c r="P107" s="2804"/>
      <c r="Q107" s="2804"/>
      <c r="R107" s="2804"/>
      <c r="S107" s="2805"/>
      <c r="T107" s="25"/>
    </row>
    <row r="108" spans="2:20" ht="13.5" customHeight="1">
      <c r="C108" s="2803"/>
      <c r="D108" s="2804"/>
      <c r="E108" s="2804"/>
      <c r="F108" s="2804"/>
      <c r="G108" s="2804"/>
      <c r="H108" s="2804"/>
      <c r="I108" s="2804"/>
      <c r="J108" s="2804"/>
      <c r="K108" s="2804"/>
      <c r="L108" s="2804"/>
      <c r="M108" s="2804"/>
      <c r="N108" s="2804"/>
      <c r="O108" s="2804"/>
      <c r="P108" s="2804"/>
      <c r="Q108" s="2804"/>
      <c r="R108" s="2804"/>
      <c r="S108" s="2805"/>
      <c r="T108" s="25"/>
    </row>
    <row r="109" spans="2:20" ht="13.5" customHeight="1">
      <c r="C109" s="2803"/>
      <c r="D109" s="2804"/>
      <c r="E109" s="2804"/>
      <c r="F109" s="2804"/>
      <c r="G109" s="2804"/>
      <c r="H109" s="2804"/>
      <c r="I109" s="2804"/>
      <c r="J109" s="2804"/>
      <c r="K109" s="2804"/>
      <c r="L109" s="2804"/>
      <c r="M109" s="2804"/>
      <c r="N109" s="2804"/>
      <c r="O109" s="2804"/>
      <c r="P109" s="2804"/>
      <c r="Q109" s="2804"/>
      <c r="R109" s="2804"/>
      <c r="S109" s="2805"/>
      <c r="T109" s="25"/>
    </row>
    <row r="110" spans="2:20" ht="16.5" customHeight="1">
      <c r="B110" s="89"/>
      <c r="C110" s="2803"/>
      <c r="D110" s="2804"/>
      <c r="E110" s="2804"/>
      <c r="F110" s="2804"/>
      <c r="G110" s="2804"/>
      <c r="H110" s="2804"/>
      <c r="I110" s="2804"/>
      <c r="J110" s="2804"/>
      <c r="K110" s="2804"/>
      <c r="L110" s="2804"/>
      <c r="M110" s="2804"/>
      <c r="N110" s="2804"/>
      <c r="O110" s="2804"/>
      <c r="P110" s="2804"/>
      <c r="Q110" s="2804"/>
      <c r="R110" s="2804"/>
      <c r="S110" s="2805"/>
      <c r="T110" s="25"/>
    </row>
    <row r="111" spans="2:20" ht="9.75" customHeight="1">
      <c r="B111" s="89"/>
      <c r="C111" s="2803"/>
      <c r="D111" s="2804"/>
      <c r="E111" s="2804"/>
      <c r="F111" s="2804"/>
      <c r="G111" s="2804"/>
      <c r="H111" s="2804"/>
      <c r="I111" s="2804"/>
      <c r="J111" s="2804"/>
      <c r="K111" s="2804"/>
      <c r="L111" s="2804"/>
      <c r="M111" s="2804"/>
      <c r="N111" s="2804"/>
      <c r="O111" s="2804"/>
      <c r="P111" s="2804"/>
      <c r="Q111" s="2804"/>
      <c r="R111" s="2804"/>
      <c r="S111" s="2805"/>
      <c r="T111" s="25"/>
    </row>
    <row r="112" spans="2:20" ht="16.5" customHeight="1">
      <c r="B112" s="79"/>
      <c r="C112" s="2803"/>
      <c r="D112" s="2804"/>
      <c r="E112" s="2804"/>
      <c r="F112" s="2804"/>
      <c r="G112" s="2804"/>
      <c r="H112" s="2804"/>
      <c r="I112" s="2804"/>
      <c r="J112" s="2804"/>
      <c r="K112" s="2804"/>
      <c r="L112" s="2804"/>
      <c r="M112" s="2804"/>
      <c r="N112" s="2804"/>
      <c r="O112" s="2804"/>
      <c r="P112" s="2804"/>
      <c r="Q112" s="2804"/>
      <c r="R112" s="2804"/>
      <c r="S112" s="2805"/>
      <c r="T112" s="25"/>
    </row>
    <row r="113" spans="2:20" ht="46.5">
      <c r="B113" s="88"/>
      <c r="C113" s="2803"/>
      <c r="D113" s="2804"/>
      <c r="E113" s="2804"/>
      <c r="F113" s="2804"/>
      <c r="G113" s="2804"/>
      <c r="H113" s="2804"/>
      <c r="I113" s="2804"/>
      <c r="J113" s="2804"/>
      <c r="K113" s="2804"/>
      <c r="L113" s="2804"/>
      <c r="M113" s="2804"/>
      <c r="N113" s="2804"/>
      <c r="O113" s="2804"/>
      <c r="P113" s="2804"/>
      <c r="Q113" s="2804"/>
      <c r="R113" s="2804"/>
      <c r="S113" s="2805"/>
      <c r="T113" s="25"/>
    </row>
    <row r="114" spans="2:20" ht="15.75" customHeight="1">
      <c r="C114" s="2803"/>
      <c r="D114" s="2804"/>
      <c r="E114" s="2804"/>
      <c r="F114" s="2804"/>
      <c r="G114" s="2804"/>
      <c r="H114" s="2804"/>
      <c r="I114" s="2804"/>
      <c r="J114" s="2804"/>
      <c r="K114" s="2804"/>
      <c r="L114" s="2804"/>
      <c r="M114" s="2804"/>
      <c r="N114" s="2804"/>
      <c r="O114" s="2804"/>
      <c r="P114" s="2804"/>
      <c r="Q114" s="2804"/>
      <c r="R114" s="2804"/>
      <c r="S114" s="2805"/>
      <c r="T114" s="25"/>
    </row>
    <row r="115" spans="2:20" ht="46.5">
      <c r="C115" s="2803"/>
      <c r="D115" s="2804"/>
      <c r="E115" s="2804"/>
      <c r="F115" s="2804"/>
      <c r="G115" s="2804"/>
      <c r="H115" s="2804"/>
      <c r="I115" s="2804"/>
      <c r="J115" s="2804"/>
      <c r="K115" s="2804"/>
      <c r="L115" s="2804"/>
      <c r="M115" s="2804"/>
      <c r="N115" s="2804"/>
      <c r="O115" s="2804"/>
      <c r="P115" s="2804"/>
      <c r="Q115" s="2804"/>
      <c r="R115" s="2804"/>
      <c r="S115" s="2805"/>
      <c r="T115" s="25"/>
    </row>
    <row r="116" spans="2:20" ht="15.75" customHeight="1">
      <c r="C116" s="2803"/>
      <c r="D116" s="2804"/>
      <c r="E116" s="2804"/>
      <c r="F116" s="2804"/>
      <c r="G116" s="2804"/>
      <c r="H116" s="2804"/>
      <c r="I116" s="2804"/>
      <c r="J116" s="2804"/>
      <c r="K116" s="2804"/>
      <c r="L116" s="2804"/>
      <c r="M116" s="2804"/>
      <c r="N116" s="2804"/>
      <c r="O116" s="2804"/>
      <c r="P116" s="2804"/>
      <c r="Q116" s="2804"/>
      <c r="R116" s="2804"/>
      <c r="S116" s="2805"/>
    </row>
    <row r="117" spans="2:20" ht="15.75" customHeight="1">
      <c r="C117" s="2803"/>
      <c r="D117" s="2804"/>
      <c r="E117" s="2804"/>
      <c r="F117" s="2804"/>
      <c r="G117" s="2804"/>
      <c r="H117" s="2804"/>
      <c r="I117" s="2804"/>
      <c r="J117" s="2804"/>
      <c r="K117" s="2804"/>
      <c r="L117" s="2804"/>
      <c r="M117" s="2804"/>
      <c r="N117" s="2804"/>
      <c r="O117" s="2804"/>
      <c r="P117" s="2804"/>
      <c r="Q117" s="2804"/>
      <c r="R117" s="2804"/>
      <c r="S117" s="2805"/>
    </row>
    <row r="118" spans="2:20" ht="50.25" customHeight="1">
      <c r="C118" s="2803"/>
      <c r="D118" s="2804"/>
      <c r="E118" s="2804"/>
      <c r="F118" s="2804"/>
      <c r="G118" s="2804"/>
      <c r="H118" s="2804"/>
      <c r="I118" s="2804"/>
      <c r="J118" s="2804"/>
      <c r="K118" s="2804"/>
      <c r="L118" s="2804"/>
      <c r="M118" s="2804"/>
      <c r="N118" s="2804"/>
      <c r="O118" s="2804"/>
      <c r="P118" s="2804"/>
      <c r="Q118" s="2804"/>
      <c r="R118" s="2804"/>
      <c r="S118" s="2805"/>
    </row>
    <row r="119" spans="2:20" ht="15.75" customHeight="1">
      <c r="C119" s="2803"/>
      <c r="D119" s="2804"/>
      <c r="E119" s="2804"/>
      <c r="F119" s="2804"/>
      <c r="G119" s="2804"/>
      <c r="H119" s="2804"/>
      <c r="I119" s="2804"/>
      <c r="J119" s="2804"/>
      <c r="K119" s="2804"/>
      <c r="L119" s="2804"/>
      <c r="M119" s="2804"/>
      <c r="N119" s="2804"/>
      <c r="O119" s="2804"/>
      <c r="P119" s="2804"/>
      <c r="Q119" s="2804"/>
      <c r="R119" s="2804"/>
      <c r="S119" s="2805"/>
    </row>
    <row r="120" spans="2:20" ht="30.75" customHeight="1">
      <c r="C120" s="2803"/>
      <c r="D120" s="2804"/>
      <c r="E120" s="2804"/>
      <c r="F120" s="2804"/>
      <c r="G120" s="2804"/>
      <c r="H120" s="2804"/>
      <c r="I120" s="2804"/>
      <c r="J120" s="2804"/>
      <c r="K120" s="2804"/>
      <c r="L120" s="2804"/>
      <c r="M120" s="2804"/>
      <c r="N120" s="2804"/>
      <c r="O120" s="2804"/>
      <c r="P120" s="2804"/>
      <c r="Q120" s="2804"/>
      <c r="R120" s="2804"/>
      <c r="S120" s="2805"/>
    </row>
    <row r="121" spans="2:20" ht="15.75" customHeight="1">
      <c r="C121" s="2803"/>
      <c r="D121" s="2804"/>
      <c r="E121" s="2804"/>
      <c r="F121" s="2804"/>
      <c r="G121" s="2804"/>
      <c r="H121" s="2804"/>
      <c r="I121" s="2804"/>
      <c r="J121" s="2804"/>
      <c r="K121" s="2804"/>
      <c r="L121" s="2804"/>
      <c r="M121" s="2804"/>
      <c r="N121" s="2804"/>
      <c r="O121" s="2804"/>
      <c r="P121" s="2804"/>
      <c r="Q121" s="2804"/>
      <c r="R121" s="2804"/>
      <c r="S121" s="2805"/>
    </row>
    <row r="122" spans="2:20" ht="18.75" customHeight="1">
      <c r="C122" s="2803"/>
      <c r="D122" s="2804"/>
      <c r="E122" s="2804"/>
      <c r="F122" s="2804"/>
      <c r="G122" s="2804"/>
      <c r="H122" s="2804"/>
      <c r="I122" s="2804"/>
      <c r="J122" s="2804"/>
      <c r="K122" s="2804"/>
      <c r="L122" s="2804"/>
      <c r="M122" s="2804"/>
      <c r="N122" s="2804"/>
      <c r="O122" s="2804"/>
      <c r="P122" s="2804"/>
      <c r="Q122" s="2804"/>
      <c r="R122" s="2804"/>
      <c r="S122" s="2805"/>
    </row>
    <row r="123" spans="2:20" ht="19.5" customHeight="1">
      <c r="C123" s="2803"/>
      <c r="D123" s="2804"/>
      <c r="E123" s="2804"/>
      <c r="F123" s="2804"/>
      <c r="G123" s="2804"/>
      <c r="H123" s="2804"/>
      <c r="I123" s="2804"/>
      <c r="J123" s="2804"/>
      <c r="K123" s="2804"/>
      <c r="L123" s="2804"/>
      <c r="M123" s="2804"/>
      <c r="N123" s="2804"/>
      <c r="O123" s="2804"/>
      <c r="P123" s="2804"/>
      <c r="Q123" s="2804"/>
      <c r="R123" s="2804"/>
      <c r="S123" s="2805"/>
    </row>
    <row r="124" spans="2:20" ht="21" customHeight="1">
      <c r="C124" s="2803"/>
      <c r="D124" s="2804"/>
      <c r="E124" s="2804"/>
      <c r="F124" s="2804"/>
      <c r="G124" s="2804"/>
      <c r="H124" s="2804"/>
      <c r="I124" s="2804"/>
      <c r="J124" s="2804"/>
      <c r="K124" s="2804"/>
      <c r="L124" s="2804"/>
      <c r="M124" s="2804"/>
      <c r="N124" s="2804"/>
      <c r="O124" s="2804"/>
      <c r="P124" s="2804"/>
      <c r="Q124" s="2804"/>
      <c r="R124" s="2804"/>
      <c r="S124" s="2805"/>
    </row>
    <row r="125" spans="2:20" ht="15" customHeight="1">
      <c r="C125" s="2803"/>
      <c r="D125" s="2804"/>
      <c r="E125" s="2804"/>
      <c r="F125" s="2804"/>
      <c r="G125" s="2804"/>
      <c r="H125" s="2804"/>
      <c r="I125" s="2804"/>
      <c r="J125" s="2804"/>
      <c r="K125" s="2804"/>
      <c r="L125" s="2804"/>
      <c r="M125" s="2804"/>
      <c r="N125" s="2804"/>
      <c r="O125" s="2804"/>
      <c r="P125" s="2804"/>
      <c r="Q125" s="2804"/>
      <c r="R125" s="2804"/>
      <c r="S125" s="2805"/>
    </row>
    <row r="126" spans="2:20" ht="15" customHeight="1">
      <c r="C126" s="2803"/>
      <c r="D126" s="2804"/>
      <c r="E126" s="2804"/>
      <c r="F126" s="2804"/>
      <c r="G126" s="2804"/>
      <c r="H126" s="2804"/>
      <c r="I126" s="2804"/>
      <c r="J126" s="2804"/>
      <c r="K126" s="2804"/>
      <c r="L126" s="2804"/>
      <c r="M126" s="2804"/>
      <c r="N126" s="2804"/>
      <c r="O126" s="2804"/>
      <c r="P126" s="2804"/>
      <c r="Q126" s="2804"/>
      <c r="R126" s="2804"/>
      <c r="S126" s="2805"/>
    </row>
    <row r="127" spans="2:20" ht="15" customHeight="1">
      <c r="C127" s="2803"/>
      <c r="D127" s="2804"/>
      <c r="E127" s="2804"/>
      <c r="F127" s="2804"/>
      <c r="G127" s="2804"/>
      <c r="H127" s="2804"/>
      <c r="I127" s="2804"/>
      <c r="J127" s="2804"/>
      <c r="K127" s="2804"/>
      <c r="L127" s="2804"/>
      <c r="M127" s="2804"/>
      <c r="N127" s="2804"/>
      <c r="O127" s="2804"/>
      <c r="P127" s="2804"/>
      <c r="Q127" s="2804"/>
      <c r="R127" s="2804"/>
      <c r="S127" s="2805"/>
    </row>
    <row r="128" spans="2:20" ht="15" customHeight="1">
      <c r="C128" s="2803"/>
      <c r="D128" s="2804"/>
      <c r="E128" s="2804"/>
      <c r="F128" s="2804"/>
      <c r="G128" s="2804"/>
      <c r="H128" s="2804"/>
      <c r="I128" s="2804"/>
      <c r="J128" s="2804"/>
      <c r="K128" s="2804"/>
      <c r="L128" s="2804"/>
      <c r="M128" s="2804"/>
      <c r="N128" s="2804"/>
      <c r="O128" s="2804"/>
      <c r="P128" s="2804"/>
      <c r="Q128" s="2804"/>
      <c r="R128" s="2804"/>
      <c r="S128" s="2805"/>
    </row>
    <row r="129" spans="3:31" ht="15" customHeight="1">
      <c r="C129" s="2803"/>
      <c r="D129" s="2804"/>
      <c r="E129" s="2804"/>
      <c r="F129" s="2804"/>
      <c r="G129" s="2804"/>
      <c r="H129" s="2804"/>
      <c r="I129" s="2804"/>
      <c r="J129" s="2804"/>
      <c r="K129" s="2804"/>
      <c r="L129" s="2804"/>
      <c r="M129" s="2804"/>
      <c r="N129" s="2804"/>
      <c r="O129" s="2804"/>
      <c r="P129" s="2804"/>
      <c r="Q129" s="2804"/>
      <c r="R129" s="2804"/>
      <c r="S129" s="2805"/>
    </row>
    <row r="130" spans="3:31" ht="15" customHeight="1">
      <c r="C130" s="2803"/>
      <c r="D130" s="2804"/>
      <c r="E130" s="2804"/>
      <c r="F130" s="2804"/>
      <c r="G130" s="2804"/>
      <c r="H130" s="2804"/>
      <c r="I130" s="2804"/>
      <c r="J130" s="2804"/>
      <c r="K130" s="2804"/>
      <c r="L130" s="2804"/>
      <c r="M130" s="2804"/>
      <c r="N130" s="2804"/>
      <c r="O130" s="2804"/>
      <c r="P130" s="2804"/>
      <c r="Q130" s="2804"/>
      <c r="R130" s="2804"/>
      <c r="S130" s="2805"/>
    </row>
    <row r="131" spans="3:31" ht="207.75" customHeight="1">
      <c r="C131" s="2806"/>
      <c r="D131" s="2807"/>
      <c r="E131" s="2807"/>
      <c r="F131" s="2807"/>
      <c r="G131" s="2807"/>
      <c r="H131" s="2807"/>
      <c r="I131" s="2807"/>
      <c r="J131" s="2807"/>
      <c r="K131" s="2807"/>
      <c r="L131" s="2807"/>
      <c r="M131" s="2807"/>
      <c r="N131" s="2807"/>
      <c r="O131" s="2807"/>
      <c r="P131" s="2807"/>
      <c r="Q131" s="2807"/>
      <c r="R131" s="2807"/>
      <c r="S131" s="2808"/>
    </row>
    <row r="132" spans="3:31" ht="8.25" customHeight="1">
      <c r="C132" s="1171"/>
      <c r="D132" s="1172"/>
      <c r="E132" s="1173"/>
      <c r="F132" s="1173"/>
      <c r="G132" s="1173"/>
      <c r="H132" s="1174"/>
      <c r="I132" s="2855"/>
      <c r="J132" s="2855"/>
      <c r="K132" s="1174"/>
      <c r="L132" s="1175"/>
      <c r="M132" s="1175"/>
      <c r="N132" s="1175"/>
      <c r="O132" s="1175"/>
      <c r="P132" s="1175"/>
      <c r="Q132" s="1175"/>
      <c r="R132" s="1175"/>
      <c r="S132" s="1176"/>
      <c r="T132" s="25"/>
      <c r="U132" s="5"/>
      <c r="AE132" s="2" t="s">
        <v>7</v>
      </c>
    </row>
    <row r="133" spans="3:31" ht="23.25" customHeight="1">
      <c r="C133" s="1177" t="s">
        <v>102</v>
      </c>
      <c r="D133" s="1138"/>
      <c r="E133" s="1228" t="str">
        <f>IF(E3="","",E3)</f>
        <v/>
      </c>
      <c r="F133" s="1123"/>
      <c r="G133" s="1138" t="s">
        <v>103</v>
      </c>
      <c r="H133" s="1123"/>
      <c r="I133" s="2846" t="str">
        <f>IF(I3="","",I3)</f>
        <v/>
      </c>
      <c r="J133" s="2847"/>
      <c r="K133" s="1123"/>
      <c r="L133" s="2852" t="s">
        <v>104</v>
      </c>
      <c r="M133" s="2852"/>
      <c r="N133" s="2852"/>
      <c r="O133" s="2852"/>
      <c r="P133" s="2852"/>
      <c r="Q133" s="2852"/>
      <c r="R133" s="2852"/>
      <c r="S133" s="2853"/>
      <c r="T133" s="25"/>
      <c r="U133" s="6"/>
    </row>
    <row r="134" spans="3:31" ht="8.25" customHeight="1">
      <c r="C134" s="1177"/>
      <c r="D134" s="1138"/>
      <c r="E134" s="1135"/>
      <c r="F134" s="1137"/>
      <c r="G134" s="1137"/>
      <c r="H134" s="1137"/>
      <c r="I134" s="1178"/>
      <c r="J134" s="1178"/>
      <c r="K134" s="1137"/>
      <c r="L134" s="1123"/>
      <c r="M134" s="1136"/>
      <c r="N134" s="1136"/>
      <c r="O134" s="1136"/>
      <c r="P134" s="1136"/>
      <c r="Q134" s="1136"/>
      <c r="R134" s="1136"/>
      <c r="S134" s="1179"/>
      <c r="T134" s="25"/>
      <c r="U134" s="6"/>
    </row>
    <row r="135" spans="3:31" ht="23.25" customHeight="1">
      <c r="C135" s="1177" t="s">
        <v>105</v>
      </c>
      <c r="D135" s="1138"/>
      <c r="E135" s="1228" t="str">
        <f>IF(E5="","",E5)</f>
        <v/>
      </c>
      <c r="F135" s="1137"/>
      <c r="G135" s="1137"/>
      <c r="H135" s="1137"/>
      <c r="I135" s="2846" t="str">
        <f>IF(I5="","",I5)</f>
        <v/>
      </c>
      <c r="J135" s="2847"/>
      <c r="K135" s="1137"/>
      <c r="L135" s="2848" t="str">
        <f>IF(L5="","",L5)</f>
        <v/>
      </c>
      <c r="M135" s="2849"/>
      <c r="N135" s="2850"/>
      <c r="O135" s="2809" t="s">
        <v>106</v>
      </c>
      <c r="P135" s="2809"/>
      <c r="Q135" s="2809"/>
      <c r="R135" s="2809"/>
      <c r="S135" s="2851"/>
      <c r="T135" s="25"/>
      <c r="U135" s="6"/>
    </row>
    <row r="136" spans="3:31" ht="8.25" customHeight="1">
      <c r="C136" s="1177"/>
      <c r="D136" s="1138"/>
      <c r="E136" s="1135"/>
      <c r="F136" s="1123"/>
      <c r="G136" s="1137"/>
      <c r="H136" s="1137"/>
      <c r="I136" s="1178"/>
      <c r="J136" s="1178"/>
      <c r="K136" s="1137"/>
      <c r="L136" s="1123"/>
      <c r="M136" s="1123"/>
      <c r="N136" s="1123"/>
      <c r="O136" s="1136"/>
      <c r="P136" s="1136"/>
      <c r="Q136" s="1136"/>
      <c r="R136" s="1136"/>
      <c r="S136" s="1179"/>
      <c r="T136" s="25"/>
      <c r="U136" s="6"/>
    </row>
    <row r="137" spans="3:31" ht="23.25" customHeight="1">
      <c r="C137" s="1177" t="s">
        <v>107</v>
      </c>
      <c r="D137" s="1138"/>
      <c r="E137" s="1228" t="str">
        <f>IF(E7="","",E7)</f>
        <v/>
      </c>
      <c r="F137" s="1123"/>
      <c r="G137" s="2809" t="s">
        <v>108</v>
      </c>
      <c r="H137" s="2809"/>
      <c r="I137" s="2846" t="str">
        <f>IF(I7="","",I7)</f>
        <v/>
      </c>
      <c r="J137" s="2847"/>
      <c r="K137" s="1137"/>
      <c r="L137" s="2848" t="str">
        <f>IF(L7="","",L7)</f>
        <v/>
      </c>
      <c r="M137" s="2849"/>
      <c r="N137" s="2850"/>
      <c r="O137" s="2809" t="s">
        <v>109</v>
      </c>
      <c r="P137" s="2809"/>
      <c r="Q137" s="2809"/>
      <c r="R137" s="2809"/>
      <c r="S137" s="2851"/>
      <c r="T137" s="25"/>
      <c r="U137" s="6"/>
    </row>
    <row r="138" spans="3:31" ht="8.25" customHeight="1">
      <c r="C138" s="1177"/>
      <c r="D138" s="1138"/>
      <c r="E138" s="1135"/>
      <c r="F138" s="1137"/>
      <c r="G138" s="1137"/>
      <c r="H138" s="1137"/>
      <c r="I138" s="1178"/>
      <c r="J138" s="1178"/>
      <c r="K138" s="1137"/>
      <c r="L138" s="1123"/>
      <c r="M138" s="1123"/>
      <c r="N138" s="1123"/>
      <c r="O138" s="1180"/>
      <c r="P138" s="1136"/>
      <c r="Q138" s="1136"/>
      <c r="R138" s="1136"/>
      <c r="S138" s="1179"/>
      <c r="T138" s="25"/>
      <c r="U138" s="6"/>
    </row>
    <row r="139" spans="3:31" ht="24" customHeight="1">
      <c r="C139" s="1177"/>
      <c r="D139" s="1138"/>
      <c r="E139" s="1135"/>
      <c r="F139" s="1137"/>
      <c r="G139" s="2809" t="s">
        <v>110</v>
      </c>
      <c r="H139" s="2809"/>
      <c r="I139" s="2846" t="str">
        <f>IF(I9="","",I9)</f>
        <v/>
      </c>
      <c r="J139" s="2847"/>
      <c r="K139" s="1137"/>
      <c r="L139" s="2848" t="str">
        <f>IF(L9="","",L9)</f>
        <v/>
      </c>
      <c r="M139" s="2849"/>
      <c r="N139" s="2850"/>
      <c r="O139" s="2809" t="s">
        <v>111</v>
      </c>
      <c r="P139" s="2809"/>
      <c r="Q139" s="2809"/>
      <c r="R139" s="2809"/>
      <c r="S139" s="2851"/>
      <c r="T139" s="25"/>
      <c r="U139" s="6"/>
    </row>
    <row r="140" spans="3:31" ht="9" customHeight="1" thickBot="1">
      <c r="C140" s="1177"/>
      <c r="D140" s="1138"/>
      <c r="E140" s="1135"/>
      <c r="F140" s="1137"/>
      <c r="G140" s="1137"/>
      <c r="H140" s="1137"/>
      <c r="I140" s="1178"/>
      <c r="J140" s="1178"/>
      <c r="K140" s="1137"/>
      <c r="L140" s="1123"/>
      <c r="M140" s="1123"/>
      <c r="N140" s="1123"/>
      <c r="O140" s="1136"/>
      <c r="P140" s="1136"/>
      <c r="Q140" s="1136"/>
      <c r="R140" s="1136"/>
      <c r="S140" s="1179"/>
      <c r="T140" s="25"/>
      <c r="U140" s="6"/>
    </row>
    <row r="141" spans="3:31" ht="24" customHeight="1" thickBot="1">
      <c r="C141" s="1181" t="s">
        <v>112</v>
      </c>
      <c r="D141" s="1138"/>
      <c r="E141" s="1229" t="str">
        <f>IF(E11="","",E11)</f>
        <v/>
      </c>
      <c r="F141" s="1137"/>
      <c r="G141" s="2809" t="s">
        <v>113</v>
      </c>
      <c r="H141" s="2809"/>
      <c r="I141" s="2846" t="str">
        <f>IF(I11="","",I11)</f>
        <v/>
      </c>
      <c r="J141" s="2847"/>
      <c r="K141" s="1137"/>
      <c r="L141" s="2848" t="str">
        <f>IF(L11="","",L11)</f>
        <v/>
      </c>
      <c r="M141" s="2849"/>
      <c r="N141" s="2850"/>
      <c r="O141" s="2809" t="s">
        <v>114</v>
      </c>
      <c r="P141" s="2809"/>
      <c r="Q141" s="2809"/>
      <c r="R141" s="2809"/>
      <c r="S141" s="2851"/>
      <c r="T141" s="25"/>
      <c r="U141" s="166"/>
      <c r="V141" s="166"/>
      <c r="W141" s="166"/>
      <c r="X141" s="166"/>
    </row>
    <row r="142" spans="3:31" ht="8.25" customHeight="1">
      <c r="C142" s="1177"/>
      <c r="D142" s="1138"/>
      <c r="E142" s="1138"/>
      <c r="F142" s="1137"/>
      <c r="G142" s="1137"/>
      <c r="H142" s="1137"/>
      <c r="I142" s="1137"/>
      <c r="J142" s="1137"/>
      <c r="K142" s="1137"/>
      <c r="L142" s="1123"/>
      <c r="M142" s="1178"/>
      <c r="N142" s="1178"/>
      <c r="O142" s="1178"/>
      <c r="P142" s="1178"/>
      <c r="Q142" s="1178"/>
      <c r="R142" s="1178"/>
      <c r="S142" s="1182"/>
      <c r="T142" s="25"/>
      <c r="U142" s="166"/>
      <c r="V142" s="166"/>
      <c r="W142" s="166"/>
      <c r="X142" s="166"/>
    </row>
    <row r="143" spans="3:31" ht="17.25" customHeight="1">
      <c r="C143" s="1225" t="s">
        <v>8</v>
      </c>
      <c r="D143" s="1109"/>
      <c r="E143" s="1109"/>
      <c r="F143" s="1109"/>
      <c r="G143" s="1109"/>
      <c r="H143" s="1109"/>
      <c r="I143" s="1109"/>
      <c r="J143" s="1109"/>
      <c r="K143" s="1109"/>
      <c r="L143" s="1109"/>
      <c r="M143" s="1109"/>
      <c r="N143" s="1109"/>
      <c r="O143" s="1109"/>
      <c r="P143" s="1109"/>
      <c r="Q143" s="1109"/>
      <c r="R143" s="1109"/>
      <c r="S143" s="1227"/>
      <c r="T143" s="25"/>
      <c r="U143" s="166"/>
      <c r="V143" s="166"/>
      <c r="W143" s="166"/>
      <c r="X143" s="166"/>
    </row>
    <row r="144" spans="3:31" ht="18" customHeight="1">
      <c r="C144" s="1183"/>
      <c r="D144" s="1129"/>
      <c r="E144" s="1129"/>
      <c r="F144" s="1129"/>
      <c r="G144" s="1129"/>
      <c r="H144" s="1129"/>
      <c r="I144" s="1129"/>
      <c r="J144" s="1129"/>
      <c r="K144" s="1129"/>
      <c r="L144" s="1129"/>
      <c r="M144" s="1129"/>
      <c r="N144" s="1129"/>
      <c r="O144" s="1129"/>
      <c r="P144" s="1129"/>
      <c r="Q144" s="1129"/>
      <c r="R144" s="1129"/>
      <c r="S144" s="1184"/>
      <c r="T144" s="25"/>
      <c r="U144" s="166"/>
      <c r="V144" s="166"/>
      <c r="W144" s="166"/>
      <c r="X144" s="166"/>
    </row>
    <row r="145" spans="3:24" ht="18.75" customHeight="1">
      <c r="C145" s="2844" t="s">
        <v>82</v>
      </c>
      <c r="D145" s="2822"/>
      <c r="E145" s="2822"/>
      <c r="F145" s="2822"/>
      <c r="G145" s="2822"/>
      <c r="H145" s="2816" t="str">
        <f>IF(H15="","",H15)</f>
        <v>RENE ANTONIO PEREZGARCIA</v>
      </c>
      <c r="I145" s="2816"/>
      <c r="J145" s="2816"/>
      <c r="K145" s="2816"/>
      <c r="L145" s="2816"/>
      <c r="M145" s="2816"/>
      <c r="N145" s="2816"/>
      <c r="O145" s="2816"/>
      <c r="P145" s="2816"/>
      <c r="Q145" s="2816"/>
      <c r="R145" s="2816"/>
      <c r="S145" s="1185"/>
      <c r="T145" s="25"/>
      <c r="U145" s="166"/>
      <c r="V145" s="166"/>
      <c r="W145" s="166"/>
      <c r="X145" s="166"/>
    </row>
    <row r="146" spans="3:24" ht="12.75" customHeight="1">
      <c r="C146" s="1186"/>
      <c r="D146" s="1130"/>
      <c r="E146" s="1123"/>
      <c r="F146" s="1130"/>
      <c r="G146" s="1131"/>
      <c r="H146" s="1132"/>
      <c r="I146" s="1132"/>
      <c r="J146" s="1132"/>
      <c r="K146" s="1132"/>
      <c r="L146" s="1132"/>
      <c r="M146" s="1132"/>
      <c r="N146" s="1132"/>
      <c r="O146" s="1132"/>
      <c r="P146" s="1132"/>
      <c r="Q146" s="1132"/>
      <c r="R146" s="1132"/>
      <c r="S146" s="1185"/>
      <c r="T146" s="25"/>
      <c r="U146" s="33"/>
      <c r="V146" s="33"/>
      <c r="W146" s="33"/>
      <c r="X146" s="33"/>
    </row>
    <row r="147" spans="3:24" ht="18.75" customHeight="1">
      <c r="C147" s="1187" t="s">
        <v>83</v>
      </c>
      <c r="D147" s="1188"/>
      <c r="E147" s="2816" t="str">
        <f>IF(E17="","",E17)</f>
        <v>CRTA. NACIONAL II 19</v>
      </c>
      <c r="F147" s="2816"/>
      <c r="G147" s="2816"/>
      <c r="H147" s="2816"/>
      <c r="I147" s="2816"/>
      <c r="J147" s="1132" t="s">
        <v>11</v>
      </c>
      <c r="K147" s="2845" t="str">
        <f>IF(K17="","",K17)</f>
        <v/>
      </c>
      <c r="L147" s="2845"/>
      <c r="M147" s="1132" t="s">
        <v>12</v>
      </c>
      <c r="N147" s="2816" t="str">
        <f>IF(N17="","",N17)</f>
        <v/>
      </c>
      <c r="O147" s="2816"/>
      <c r="P147" s="2816"/>
      <c r="Q147" s="2816"/>
      <c r="R147" s="2816"/>
      <c r="S147" s="1189"/>
      <c r="T147" s="25"/>
    </row>
    <row r="148" spans="3:24" ht="12.75" customHeight="1">
      <c r="C148" s="1186"/>
      <c r="D148" s="1130"/>
      <c r="E148" s="1134"/>
      <c r="F148" s="1134"/>
      <c r="G148" s="1134"/>
      <c r="H148" s="1134"/>
      <c r="I148" s="1134"/>
      <c r="J148" s="1134"/>
      <c r="K148" s="1131"/>
      <c r="L148" s="1131"/>
      <c r="M148" s="1131"/>
      <c r="N148" s="1131"/>
      <c r="O148" s="1134"/>
      <c r="P148" s="1134"/>
      <c r="Q148" s="1134"/>
      <c r="R148" s="1134"/>
      <c r="S148" s="1189"/>
      <c r="T148" s="25"/>
    </row>
    <row r="149" spans="3:24" ht="18.75" customHeight="1">
      <c r="C149" s="1187" t="s">
        <v>84</v>
      </c>
      <c r="D149" s="1188"/>
      <c r="E149" s="2836" t="str">
        <f>IF(E19="","",E19)</f>
        <v/>
      </c>
      <c r="F149" s="2836"/>
      <c r="G149" s="2836"/>
      <c r="H149" s="2836"/>
      <c r="I149" s="2836"/>
      <c r="J149" s="2836"/>
      <c r="K149" s="2822" t="s">
        <v>14</v>
      </c>
      <c r="L149" s="2822"/>
      <c r="M149" s="2816" t="str">
        <f>IF(M19="","",M19)</f>
        <v/>
      </c>
      <c r="N149" s="2816"/>
      <c r="O149" s="2816"/>
      <c r="P149" s="2816"/>
      <c r="Q149" s="2816"/>
      <c r="R149" s="2816"/>
      <c r="S149" s="1189"/>
      <c r="T149" s="25"/>
    </row>
    <row r="150" spans="3:24" ht="12.75" customHeight="1">
      <c r="C150" s="1186"/>
      <c r="D150" s="1130"/>
      <c r="E150" s="1134"/>
      <c r="F150" s="1134"/>
      <c r="G150" s="1134"/>
      <c r="H150" s="1134"/>
      <c r="I150" s="1134"/>
      <c r="J150" s="1134"/>
      <c r="K150" s="1130"/>
      <c r="L150" s="1132"/>
      <c r="M150" s="1132"/>
      <c r="N150" s="1132"/>
      <c r="O150" s="1132"/>
      <c r="P150" s="1132"/>
      <c r="Q150" s="1132"/>
      <c r="R150" s="1132"/>
      <c r="S150" s="1189"/>
      <c r="T150" s="25"/>
    </row>
    <row r="151" spans="3:24" ht="18.75" customHeight="1">
      <c r="C151" s="1187" t="s">
        <v>85</v>
      </c>
      <c r="D151" s="1188"/>
      <c r="E151" s="2816" t="str">
        <f>IF(E21="","",E21)</f>
        <v>médico</v>
      </c>
      <c r="F151" s="2816"/>
      <c r="G151" s="2816"/>
      <c r="H151" s="2816"/>
      <c r="I151" s="2816"/>
      <c r="J151" s="2816"/>
      <c r="K151" s="2816"/>
      <c r="L151" s="2816"/>
      <c r="M151" s="2816"/>
      <c r="N151" s="2816"/>
      <c r="O151" s="2816"/>
      <c r="P151" s="2816"/>
      <c r="Q151" s="2816"/>
      <c r="R151" s="2816"/>
      <c r="S151" s="1189"/>
      <c r="T151" s="25"/>
    </row>
    <row r="152" spans="3:24" ht="12.75" customHeight="1">
      <c r="C152" s="1186"/>
      <c r="D152" s="1130"/>
      <c r="E152" s="1134"/>
      <c r="F152" s="1134"/>
      <c r="G152" s="1134"/>
      <c r="H152" s="1134"/>
      <c r="I152" s="1134"/>
      <c r="J152" s="1134"/>
      <c r="K152" s="1134"/>
      <c r="L152" s="1134"/>
      <c r="M152" s="1131"/>
      <c r="N152" s="1131"/>
      <c r="O152" s="1123"/>
      <c r="P152" s="1131"/>
      <c r="Q152" s="1123"/>
      <c r="R152" s="1123"/>
      <c r="S152" s="1189"/>
      <c r="T152" s="25"/>
    </row>
    <row r="153" spans="3:24" ht="18.75" customHeight="1">
      <c r="C153" s="1190" t="s">
        <v>86</v>
      </c>
      <c r="D153" s="1191"/>
      <c r="E153" s="2836">
        <f>IF(E23="","",E23)</f>
        <v>610144404</v>
      </c>
      <c r="F153" s="2836"/>
      <c r="G153" s="2836"/>
      <c r="H153" s="1135" t="s">
        <v>16</v>
      </c>
      <c r="I153" s="2837" t="str">
        <f>IF(I23="","",I23)</f>
        <v/>
      </c>
      <c r="J153" s="2836"/>
      <c r="K153" s="2836"/>
      <c r="L153" s="2836"/>
      <c r="M153" s="2836"/>
      <c r="N153" s="2836"/>
      <c r="O153" s="2836"/>
      <c r="P153" s="2836"/>
      <c r="Q153" s="2836"/>
      <c r="R153" s="2836"/>
      <c r="S153" s="1189"/>
      <c r="T153" s="25"/>
    </row>
    <row r="154" spans="3:24" ht="18" customHeight="1">
      <c r="C154" s="1192"/>
      <c r="D154" s="1123"/>
      <c r="E154" s="1137"/>
      <c r="F154" s="1137"/>
      <c r="G154" s="1130"/>
      <c r="H154" s="1123"/>
      <c r="I154" s="1130"/>
      <c r="J154" s="1123"/>
      <c r="K154" s="1138"/>
      <c r="L154" s="1130"/>
      <c r="M154" s="1123"/>
      <c r="N154" s="1123"/>
      <c r="O154" s="1123"/>
      <c r="P154" s="1130"/>
      <c r="Q154" s="1123"/>
      <c r="R154" s="1123"/>
      <c r="S154" s="1189"/>
      <c r="T154" s="25"/>
    </row>
    <row r="155" spans="3:24" ht="17.25" customHeight="1">
      <c r="C155" s="1225" t="s">
        <v>87</v>
      </c>
      <c r="D155" s="1109"/>
      <c r="E155" s="1109"/>
      <c r="F155" s="1109"/>
      <c r="G155" s="1109"/>
      <c r="H155" s="1109"/>
      <c r="I155" s="1109"/>
      <c r="J155" s="1109"/>
      <c r="K155" s="1109"/>
      <c r="L155" s="1109"/>
      <c r="M155" s="1109"/>
      <c r="N155" s="1109"/>
      <c r="O155" s="1109"/>
      <c r="P155" s="1109"/>
      <c r="Q155" s="1109"/>
      <c r="R155" s="1109"/>
      <c r="S155" s="1227"/>
      <c r="T155" s="25"/>
    </row>
    <row r="156" spans="3:24" ht="18" customHeight="1">
      <c r="C156" s="1193"/>
      <c r="D156" s="1139"/>
      <c r="E156" s="1139"/>
      <c r="F156" s="1139"/>
      <c r="G156" s="1139"/>
      <c r="H156" s="1139"/>
      <c r="I156" s="1139"/>
      <c r="J156" s="1139"/>
      <c r="K156" s="1139"/>
      <c r="L156" s="1139"/>
      <c r="M156" s="1139"/>
      <c r="N156" s="1139"/>
      <c r="O156" s="1139"/>
      <c r="P156" s="1139"/>
      <c r="Q156" s="1139"/>
      <c r="R156" s="1139"/>
      <c r="S156" s="1194"/>
      <c r="T156" s="25"/>
    </row>
    <row r="157" spans="3:24" ht="18.75" customHeight="1">
      <c r="C157" s="1187" t="s">
        <v>37</v>
      </c>
      <c r="D157" s="1188"/>
      <c r="E157" s="2816" t="str">
        <f>IF(E27="","",E27)</f>
        <v>TRAFIC Furgón [TRU]</v>
      </c>
      <c r="F157" s="2816"/>
      <c r="G157" s="2816"/>
      <c r="H157" s="2816"/>
      <c r="I157" s="1138" t="s">
        <v>19</v>
      </c>
      <c r="J157" s="2816" t="str">
        <f>IF(J27="","",J27)</f>
        <v>L1H1 blue dci 96 kw (130 cv) -SS [FG E1 111 Y6]</v>
      </c>
      <c r="K157" s="2816"/>
      <c r="L157" s="2816"/>
      <c r="M157" s="2816"/>
      <c r="N157" s="2816"/>
      <c r="O157" s="2816"/>
      <c r="P157" s="2816"/>
      <c r="Q157" s="2816"/>
      <c r="R157" s="2816"/>
      <c r="S157" s="1195"/>
      <c r="T157" s="25"/>
    </row>
    <row r="158" spans="3:24" ht="12.75" customHeight="1">
      <c r="C158" s="1177"/>
      <c r="D158" s="1138"/>
      <c r="E158" s="1134"/>
      <c r="F158" s="1134"/>
      <c r="G158" s="1134"/>
      <c r="H158" s="1134"/>
      <c r="I158" s="1138"/>
      <c r="J158" s="1134"/>
      <c r="K158" s="1134"/>
      <c r="L158" s="1134"/>
      <c r="M158" s="1134"/>
      <c r="N158" s="1134"/>
      <c r="O158" s="1134"/>
      <c r="P158" s="1134"/>
      <c r="Q158" s="1134"/>
      <c r="R158" s="1134"/>
      <c r="S158" s="1195"/>
      <c r="T158" s="25"/>
    </row>
    <row r="159" spans="3:24" ht="18" customHeight="1">
      <c r="C159" s="1187" t="s">
        <v>88</v>
      </c>
      <c r="D159" s="2838" t="str">
        <f>IF(D29="","",D29)</f>
        <v>Pack Visibilidad; nuevo pack clima; guantera cerrada [PCV92 PCL28 BTAGA3]</v>
      </c>
      <c r="E159" s="2839"/>
      <c r="F159" s="2839"/>
      <c r="G159" s="2839"/>
      <c r="H159" s="2839"/>
      <c r="I159" s="2839"/>
      <c r="J159" s="2839"/>
      <c r="K159" s="2839"/>
      <c r="L159" s="2839"/>
      <c r="M159" s="2839"/>
      <c r="N159" s="2839"/>
      <c r="O159" s="2839"/>
      <c r="P159" s="2839"/>
      <c r="Q159" s="2839"/>
      <c r="R159" s="2840"/>
      <c r="S159" s="1189"/>
      <c r="T159" s="25"/>
    </row>
    <row r="160" spans="3:24" ht="27" customHeight="1">
      <c r="C160" s="1196"/>
      <c r="D160" s="2841"/>
      <c r="E160" s="2842"/>
      <c r="F160" s="2842"/>
      <c r="G160" s="2842"/>
      <c r="H160" s="2842"/>
      <c r="I160" s="2842"/>
      <c r="J160" s="2842"/>
      <c r="K160" s="2842"/>
      <c r="L160" s="2842"/>
      <c r="M160" s="2842"/>
      <c r="N160" s="2842"/>
      <c r="O160" s="2842"/>
      <c r="P160" s="2842"/>
      <c r="Q160" s="2842"/>
      <c r="R160" s="2843"/>
      <c r="S160" s="1189"/>
      <c r="T160" s="25"/>
    </row>
    <row r="161" spans="3:20" ht="12.75" customHeight="1">
      <c r="C161" s="1196"/>
      <c r="D161" s="1140"/>
      <c r="E161" s="1141"/>
      <c r="F161" s="1141"/>
      <c r="G161" s="1141"/>
      <c r="H161" s="1141"/>
      <c r="I161" s="1141"/>
      <c r="J161" s="1141"/>
      <c r="K161" s="1141"/>
      <c r="L161" s="1141"/>
      <c r="M161" s="1141"/>
      <c r="N161" s="1141"/>
      <c r="O161" s="1141"/>
      <c r="P161" s="1141"/>
      <c r="Q161" s="1141"/>
      <c r="R161" s="1141"/>
      <c r="S161" s="1189"/>
      <c r="T161" s="25"/>
    </row>
    <row r="162" spans="3:20" ht="18.75" customHeight="1">
      <c r="C162" s="1196"/>
      <c r="D162" s="2828" t="s">
        <v>20</v>
      </c>
      <c r="E162" s="2828"/>
      <c r="F162" s="2796" t="str">
        <f>IF(F32="","",F32)</f>
        <v>blanco glaciar [369]</v>
      </c>
      <c r="G162" s="2796"/>
      <c r="H162" s="2796"/>
      <c r="I162" s="2829" t="s">
        <v>50</v>
      </c>
      <c r="J162" s="2829"/>
      <c r="K162" s="2829"/>
      <c r="L162" s="2829"/>
      <c r="M162" s="2829"/>
      <c r="N162" s="2829"/>
      <c r="O162" s="2829"/>
      <c r="P162" s="2829"/>
      <c r="Q162" s="2829"/>
      <c r="R162" s="2829"/>
      <c r="S162" s="1197"/>
      <c r="T162" s="25"/>
    </row>
    <row r="163" spans="3:20" ht="9" customHeight="1" thickBot="1">
      <c r="C163" s="1196"/>
      <c r="D163" s="1140"/>
      <c r="E163" s="1138"/>
      <c r="F163" s="1140"/>
      <c r="G163" s="1140"/>
      <c r="H163" s="1140"/>
      <c r="I163" s="1142"/>
      <c r="J163" s="1142"/>
      <c r="K163" s="1142"/>
      <c r="L163" s="1142"/>
      <c r="M163" s="1142"/>
      <c r="N163" s="1142"/>
      <c r="O163" s="1142"/>
      <c r="P163" s="1142"/>
      <c r="Q163" s="1142"/>
      <c r="R163" s="1142"/>
      <c r="S163" s="1197"/>
      <c r="T163" s="25"/>
    </row>
    <row r="164" spans="3:20" ht="18.75" customHeight="1">
      <c r="C164" s="1196"/>
      <c r="D164" s="2827" t="s">
        <v>22</v>
      </c>
      <c r="E164" s="2827"/>
      <c r="F164" s="2796" t="str">
        <f>IF(F34="","",F34)</f>
        <v/>
      </c>
      <c r="G164" s="2796"/>
      <c r="H164" s="2796"/>
      <c r="I164" s="1123"/>
      <c r="J164" s="1143"/>
      <c r="K164" s="2830">
        <f>IF(K34="","",K34)</f>
        <v>4000</v>
      </c>
      <c r="L164" s="2831"/>
      <c r="M164" s="2831"/>
      <c r="N164" s="2831"/>
      <c r="O164" s="2831"/>
      <c r="P164" s="2831"/>
      <c r="Q164" s="2831"/>
      <c r="R164" s="2832"/>
      <c r="S164" s="1189"/>
      <c r="T164" s="25"/>
    </row>
    <row r="165" spans="3:20" ht="9" customHeight="1" thickBot="1">
      <c r="C165" s="1196"/>
      <c r="D165" s="1140"/>
      <c r="E165" s="1138"/>
      <c r="F165" s="1144"/>
      <c r="G165" s="1123"/>
      <c r="H165" s="1123"/>
      <c r="I165" s="1143"/>
      <c r="J165" s="1143"/>
      <c r="K165" s="2833"/>
      <c r="L165" s="2834"/>
      <c r="M165" s="2834"/>
      <c r="N165" s="2834"/>
      <c r="O165" s="2834"/>
      <c r="P165" s="2834"/>
      <c r="Q165" s="2834"/>
      <c r="R165" s="2835"/>
      <c r="S165" s="1197"/>
      <c r="T165" s="25"/>
    </row>
    <row r="166" spans="3:20" ht="9" customHeight="1" thickBot="1">
      <c r="C166" s="1196"/>
      <c r="D166" s="1140"/>
      <c r="E166" s="1140"/>
      <c r="F166" s="1140"/>
      <c r="G166" s="1140"/>
      <c r="H166" s="1123"/>
      <c r="I166" s="1123"/>
      <c r="J166" s="1140"/>
      <c r="K166" s="1140"/>
      <c r="L166" s="1140"/>
      <c r="M166" s="1140"/>
      <c r="N166" s="1140"/>
      <c r="O166" s="1140"/>
      <c r="P166" s="1140"/>
      <c r="Q166" s="1140"/>
      <c r="R166" s="1123"/>
      <c r="S166" s="1189"/>
      <c r="T166" s="25"/>
    </row>
    <row r="167" spans="3:20" ht="30" customHeight="1" thickBot="1">
      <c r="C167" s="1196"/>
      <c r="D167" s="2822" t="s">
        <v>26</v>
      </c>
      <c r="E167" s="2822"/>
      <c r="F167" s="2822"/>
      <c r="G167" s="2823" t="str">
        <f>IF(G37="","",G37)</f>
        <v/>
      </c>
      <c r="H167" s="2823"/>
      <c r="I167" s="1123"/>
      <c r="J167" s="1123"/>
      <c r="K167" s="1145" t="str">
        <f>IF('1) INTRODUCIR DATOS'!D29="","",'1) INTRODUCIR DATOS'!D29)</f>
        <v>IVA%</v>
      </c>
      <c r="L167" s="2824" t="str">
        <f>IF(L37="","",L37)</f>
        <v/>
      </c>
      <c r="M167" s="2825"/>
      <c r="N167" s="2825"/>
      <c r="O167" s="2825"/>
      <c r="P167" s="2825"/>
      <c r="Q167" s="2825"/>
      <c r="R167" s="2826"/>
      <c r="S167" s="1195"/>
      <c r="T167" s="25"/>
    </row>
    <row r="168" spans="3:20" ht="15" customHeight="1">
      <c r="C168" s="1198"/>
      <c r="D168" s="1146"/>
      <c r="E168" s="1146"/>
      <c r="F168" s="1146"/>
      <c r="G168" s="1146"/>
      <c r="H168" s="1146"/>
      <c r="I168" s="1146"/>
      <c r="J168" s="1146"/>
      <c r="K168" s="1146"/>
      <c r="L168" s="1146"/>
      <c r="M168" s="1146"/>
      <c r="N168" s="1146"/>
      <c r="O168" s="1146"/>
      <c r="P168" s="1146"/>
      <c r="Q168" s="1146"/>
      <c r="R168" s="1123"/>
      <c r="S168" s="1189"/>
      <c r="T168" s="25"/>
    </row>
    <row r="169" spans="3:20" ht="18" customHeight="1">
      <c r="C169" s="1225" t="s">
        <v>89</v>
      </c>
      <c r="D169" s="1109"/>
      <c r="E169" s="1109"/>
      <c r="F169" s="1109"/>
      <c r="G169" s="1109"/>
      <c r="H169" s="1109"/>
      <c r="I169" s="1109"/>
      <c r="J169" s="1109"/>
      <c r="K169" s="1109"/>
      <c r="L169" s="1109"/>
      <c r="M169" s="1109"/>
      <c r="N169" s="1109"/>
      <c r="O169" s="1109"/>
      <c r="P169" s="1109"/>
      <c r="Q169" s="1109"/>
      <c r="R169" s="1109"/>
      <c r="S169" s="1226"/>
      <c r="T169" s="25"/>
    </row>
    <row r="170" spans="3:20" ht="15" customHeight="1">
      <c r="C170" s="1193"/>
      <c r="D170" s="1139"/>
      <c r="E170" s="1139"/>
      <c r="F170" s="1139"/>
      <c r="G170" s="1139"/>
      <c r="H170" s="1139"/>
      <c r="I170" s="1139"/>
      <c r="J170" s="1139"/>
      <c r="K170" s="1139"/>
      <c r="L170" s="1139"/>
      <c r="M170" s="1139"/>
      <c r="N170" s="1139"/>
      <c r="O170" s="1139"/>
      <c r="P170" s="1139"/>
      <c r="Q170" s="1139"/>
      <c r="R170" s="1139"/>
      <c r="S170" s="1194"/>
      <c r="T170" s="25"/>
    </row>
    <row r="171" spans="3:20" ht="18.75" customHeight="1">
      <c r="C171" s="1199" t="s">
        <v>90</v>
      </c>
      <c r="D171" s="1200"/>
      <c r="E171" s="2816" t="str">
        <f>IF(E41="","",E41)</f>
        <v>Renault</v>
      </c>
      <c r="F171" s="2816"/>
      <c r="G171" s="1148" t="s">
        <v>37</v>
      </c>
      <c r="H171" s="2816" t="str">
        <f>IF(H41="","",H41)</f>
        <v>Clio</v>
      </c>
      <c r="I171" s="2816"/>
      <c r="J171" s="2816"/>
      <c r="K171" s="2816"/>
      <c r="L171" s="2827" t="s">
        <v>38</v>
      </c>
      <c r="M171" s="2827"/>
      <c r="N171" s="2816" t="str">
        <f>IF(N41="","",N41)</f>
        <v>xxxxxx</v>
      </c>
      <c r="O171" s="2816"/>
      <c r="P171" s="2816"/>
      <c r="Q171" s="2816"/>
      <c r="R171" s="2816"/>
      <c r="S171" s="1189"/>
      <c r="T171" s="25"/>
    </row>
    <row r="172" spans="3:20" ht="12.75" customHeight="1">
      <c r="C172" s="1199"/>
      <c r="D172" s="1200"/>
      <c r="E172" s="1147"/>
      <c r="F172" s="1147"/>
      <c r="G172" s="1148"/>
      <c r="H172" s="1147"/>
      <c r="I172" s="1147"/>
      <c r="J172" s="1147"/>
      <c r="K172" s="1147"/>
      <c r="L172" s="1140"/>
      <c r="M172" s="1148"/>
      <c r="N172" s="1148"/>
      <c r="O172" s="1148"/>
      <c r="P172" s="1148"/>
      <c r="Q172" s="1148"/>
      <c r="R172" s="1148"/>
      <c r="S172" s="1189"/>
      <c r="T172" s="25"/>
    </row>
    <row r="173" spans="3:20" ht="18.75" customHeight="1">
      <c r="C173" s="1199" t="s">
        <v>91</v>
      </c>
      <c r="D173" s="1200"/>
      <c r="E173" s="2816" t="str">
        <f>IF(E43="","",E43)</f>
        <v>xxxxxx</v>
      </c>
      <c r="F173" s="2816"/>
      <c r="G173" s="2816"/>
      <c r="H173" s="1149" t="s">
        <v>39</v>
      </c>
      <c r="I173" s="2816">
        <f>IF(I43="","",I43)</f>
        <v>120</v>
      </c>
      <c r="J173" s="2816"/>
      <c r="K173" s="2817" t="s">
        <v>40</v>
      </c>
      <c r="L173" s="2817"/>
      <c r="M173" s="2817"/>
      <c r="N173" s="2816">
        <f>IF(N43="","",N43)</f>
        <v>43658</v>
      </c>
      <c r="O173" s="2816"/>
      <c r="P173" s="2816"/>
      <c r="Q173" s="2816"/>
      <c r="R173" s="2816"/>
      <c r="S173" s="1201"/>
      <c r="T173" s="25"/>
    </row>
    <row r="174" spans="3:20" ht="12.75" customHeight="1">
      <c r="C174" s="1199"/>
      <c r="D174" s="1200"/>
      <c r="E174" s="1122"/>
      <c r="F174" s="1122"/>
      <c r="G174" s="1122"/>
      <c r="H174" s="1149"/>
      <c r="I174" s="1150"/>
      <c r="J174" s="1150"/>
      <c r="K174" s="1151"/>
      <c r="L174" s="1151"/>
      <c r="M174" s="1150"/>
      <c r="N174" s="1150"/>
      <c r="O174" s="1150"/>
      <c r="P174" s="1150"/>
      <c r="Q174" s="1150"/>
      <c r="R174" s="1150"/>
      <c r="S174" s="1201"/>
      <c r="T174" s="25"/>
    </row>
    <row r="175" spans="3:20" ht="18.75" customHeight="1">
      <c r="C175" s="1202" t="s">
        <v>41</v>
      </c>
      <c r="D175" s="1203"/>
      <c r="E175" s="2816" t="str">
        <f>IF(E45="","",E45)</f>
        <v>vf1xxxxxxxxx</v>
      </c>
      <c r="F175" s="2816"/>
      <c r="G175" s="2816"/>
      <c r="H175" s="1149"/>
      <c r="I175" s="1149"/>
      <c r="J175" s="1149"/>
      <c r="K175" s="1149"/>
      <c r="L175" s="1149"/>
      <c r="M175" s="1149"/>
      <c r="N175" s="1149"/>
      <c r="O175" s="1149"/>
      <c r="P175" s="1149"/>
      <c r="Q175" s="1149"/>
      <c r="R175" s="1149"/>
      <c r="S175" s="1201"/>
      <c r="T175" s="25"/>
    </row>
    <row r="176" spans="3:20" ht="18.75" customHeight="1">
      <c r="C176" s="1196"/>
      <c r="D176" s="1140"/>
      <c r="E176" s="1140"/>
      <c r="F176" s="1140"/>
      <c r="G176" s="1140"/>
      <c r="H176" s="1140"/>
      <c r="I176" s="1140"/>
      <c r="J176" s="1140"/>
      <c r="K176" s="1140"/>
      <c r="L176" s="1123"/>
      <c r="M176" s="1123"/>
      <c r="N176" s="1123"/>
      <c r="O176" s="1140"/>
      <c r="P176" s="1140"/>
      <c r="Q176" s="1140"/>
      <c r="R176" s="1123"/>
      <c r="S176" s="1189"/>
      <c r="T176" s="25"/>
    </row>
    <row r="177" spans="2:20" ht="18.75" customHeight="1" thickBot="1">
      <c r="C177" s="1196"/>
      <c r="D177" s="2810" t="s">
        <v>43</v>
      </c>
      <c r="E177" s="2810"/>
      <c r="F177" s="2810"/>
      <c r="G177" s="2810"/>
      <c r="H177" s="2810"/>
      <c r="I177" s="2810"/>
      <c r="J177" s="2810"/>
      <c r="K177" s="1137"/>
      <c r="L177" s="2818" t="s">
        <v>42</v>
      </c>
      <c r="M177" s="2818"/>
      <c r="N177" s="2818"/>
      <c r="O177" s="2818"/>
      <c r="P177" s="2818"/>
      <c r="Q177" s="2818"/>
      <c r="R177" s="2818"/>
      <c r="S177" s="1189"/>
      <c r="T177" s="25"/>
    </row>
    <row r="178" spans="2:20" ht="30" customHeight="1" thickBot="1">
      <c r="C178" s="1204"/>
      <c r="D178" s="2810"/>
      <c r="E178" s="2810"/>
      <c r="F178" s="2810"/>
      <c r="G178" s="2810"/>
      <c r="H178" s="2810"/>
      <c r="I178" s="2810"/>
      <c r="J178" s="2810"/>
      <c r="K178" s="1137"/>
      <c r="L178" s="2819">
        <f>IF(L48="","",L48)</f>
        <v>1000</v>
      </c>
      <c r="M178" s="2820"/>
      <c r="N178" s="2820"/>
      <c r="O178" s="2820"/>
      <c r="P178" s="2820"/>
      <c r="Q178" s="2820"/>
      <c r="R178" s="2821"/>
      <c r="S178" s="1205"/>
      <c r="T178" s="25"/>
    </row>
    <row r="179" spans="2:20" ht="13.5" customHeight="1">
      <c r="C179" s="1204"/>
      <c r="D179" s="2810"/>
      <c r="E179" s="2810"/>
      <c r="F179" s="2810"/>
      <c r="G179" s="2810"/>
      <c r="H179" s="2810"/>
      <c r="I179" s="2810"/>
      <c r="J179" s="2810"/>
      <c r="K179" s="1137"/>
      <c r="L179" s="1138"/>
      <c r="M179" s="1138"/>
      <c r="N179" s="1138"/>
      <c r="O179" s="1138"/>
      <c r="P179" s="1152"/>
      <c r="Q179" s="1137"/>
      <c r="R179" s="1137"/>
      <c r="S179" s="1205"/>
      <c r="T179" s="25"/>
    </row>
    <row r="180" spans="2:20" ht="13.5" customHeight="1">
      <c r="C180" s="1204"/>
      <c r="D180" s="2810"/>
      <c r="E180" s="2810"/>
      <c r="F180" s="2810"/>
      <c r="G180" s="2810"/>
      <c r="H180" s="2810"/>
      <c r="I180" s="2810"/>
      <c r="J180" s="2810"/>
      <c r="K180" s="1137"/>
      <c r="L180" s="1138"/>
      <c r="M180" s="1138"/>
      <c r="N180" s="1138"/>
      <c r="O180" s="1138"/>
      <c r="P180" s="1152"/>
      <c r="Q180" s="1137"/>
      <c r="R180" s="1137"/>
      <c r="S180" s="1205"/>
      <c r="T180" s="25"/>
    </row>
    <row r="181" spans="2:20" ht="25.5" customHeight="1">
      <c r="C181" s="1204"/>
      <c r="D181" s="1133" t="s">
        <v>44</v>
      </c>
      <c r="E181" s="1123"/>
      <c r="F181" s="1130"/>
      <c r="G181" s="1130"/>
      <c r="H181" s="1123"/>
      <c r="I181" s="1123"/>
      <c r="J181" s="2811">
        <f>IF(J51="","",J51)</f>
        <v>44208</v>
      </c>
      <c r="K181" s="2811"/>
      <c r="L181" s="1123"/>
      <c r="M181" s="1123"/>
      <c r="N181" s="1123"/>
      <c r="O181" s="1123"/>
      <c r="P181" s="1123"/>
      <c r="Q181" s="1123"/>
      <c r="R181" s="1123"/>
      <c r="S181" s="1206"/>
      <c r="T181" s="25"/>
    </row>
    <row r="182" spans="2:20" ht="15" customHeight="1">
      <c r="B182" s="121"/>
      <c r="C182" s="1207"/>
      <c r="D182" s="1133"/>
      <c r="E182" s="1138"/>
      <c r="F182" s="1143"/>
      <c r="G182" s="1143"/>
      <c r="H182" s="1143"/>
      <c r="I182" s="1136"/>
      <c r="J182" s="1136"/>
      <c r="K182" s="1136"/>
      <c r="L182" s="1153"/>
      <c r="M182" s="1153"/>
      <c r="N182" s="1153"/>
      <c r="O182" s="1153"/>
      <c r="P182" s="1154"/>
      <c r="Q182" s="1143"/>
      <c r="R182" s="1143"/>
      <c r="S182" s="1208"/>
      <c r="T182" s="25"/>
    </row>
    <row r="183" spans="2:20" ht="17.25" customHeight="1">
      <c r="C183" s="1225" t="s">
        <v>92</v>
      </c>
      <c r="D183" s="1109"/>
      <c r="E183" s="1109"/>
      <c r="F183" s="1109"/>
      <c r="G183" s="1109"/>
      <c r="H183" s="1109"/>
      <c r="I183" s="1109"/>
      <c r="J183" s="1109"/>
      <c r="K183" s="1109"/>
      <c r="L183" s="1109"/>
      <c r="M183" s="1109"/>
      <c r="N183" s="1109"/>
      <c r="O183" s="1109"/>
      <c r="P183" s="1109"/>
      <c r="Q183" s="1109"/>
      <c r="R183" s="1109"/>
      <c r="S183" s="1226"/>
      <c r="T183" s="25"/>
    </row>
    <row r="184" spans="2:20" ht="15" customHeight="1">
      <c r="C184" s="1193"/>
      <c r="D184" s="1139"/>
      <c r="E184" s="1139"/>
      <c r="F184" s="1139"/>
      <c r="G184" s="1139"/>
      <c r="H184" s="1139"/>
      <c r="I184" s="1139"/>
      <c r="J184" s="1139"/>
      <c r="K184" s="1139"/>
      <c r="L184" s="1139"/>
      <c r="M184" s="1139"/>
      <c r="N184" s="1139"/>
      <c r="O184" s="1139"/>
      <c r="P184" s="1139"/>
      <c r="Q184" s="1139"/>
      <c r="R184" s="1139"/>
      <c r="S184" s="1194"/>
      <c r="T184" s="25"/>
    </row>
    <row r="185" spans="2:20" ht="17.25" customHeight="1">
      <c r="C185" s="1193"/>
      <c r="D185" s="1123"/>
      <c r="E185" s="1155" t="s">
        <v>93</v>
      </c>
      <c r="F185" s="1143"/>
      <c r="G185" s="1143"/>
      <c r="H185" s="1143"/>
      <c r="I185" s="1143"/>
      <c r="J185" s="1143"/>
      <c r="K185" s="1143"/>
      <c r="L185" s="1143"/>
      <c r="M185" s="1123"/>
      <c r="N185" s="1230" t="str">
        <f>IF(N55="","",N55)</f>
        <v/>
      </c>
      <c r="O185" s="1143"/>
      <c r="P185" s="1143"/>
      <c r="Q185" s="1123"/>
      <c r="R185" s="1143"/>
      <c r="S185" s="1208"/>
      <c r="T185" s="25"/>
    </row>
    <row r="186" spans="2:20" ht="9" customHeight="1">
      <c r="C186" s="1193"/>
      <c r="D186" s="1123"/>
      <c r="E186" s="1123"/>
      <c r="F186" s="1143"/>
      <c r="G186" s="1143"/>
      <c r="H186" s="1143"/>
      <c r="I186" s="1143"/>
      <c r="J186" s="1143"/>
      <c r="K186" s="1143"/>
      <c r="L186" s="1143"/>
      <c r="M186" s="1143"/>
      <c r="N186" s="1143"/>
      <c r="O186" s="1143"/>
      <c r="P186" s="1143"/>
      <c r="Q186" s="1143"/>
      <c r="R186" s="1143"/>
      <c r="S186" s="1208"/>
      <c r="T186" s="25"/>
    </row>
    <row r="187" spans="2:20" ht="17.25" customHeight="1">
      <c r="C187" s="1193"/>
      <c r="D187" s="1123"/>
      <c r="E187" s="2810" t="s">
        <v>94</v>
      </c>
      <c r="F187" s="2810"/>
      <c r="G187" s="2810"/>
      <c r="H187" s="2810"/>
      <c r="I187" s="2810"/>
      <c r="J187" s="2810"/>
      <c r="K187" s="2810"/>
      <c r="L187" s="2810"/>
      <c r="M187" s="1123"/>
      <c r="N187" s="1230" t="str">
        <f>IF(N57="","",N57)</f>
        <v/>
      </c>
      <c r="O187" s="1143"/>
      <c r="P187" s="1143"/>
      <c r="Q187" s="1123"/>
      <c r="R187" s="1143"/>
      <c r="S187" s="1208"/>
      <c r="T187" s="25"/>
    </row>
    <row r="188" spans="2:20" ht="18" customHeight="1">
      <c r="C188" s="1193"/>
      <c r="D188" s="1123"/>
      <c r="E188" s="2810"/>
      <c r="F188" s="2810"/>
      <c r="G188" s="2810"/>
      <c r="H188" s="2810"/>
      <c r="I188" s="2810"/>
      <c r="J188" s="2810"/>
      <c r="K188" s="2810"/>
      <c r="L188" s="2810"/>
      <c r="M188" s="1143"/>
      <c r="N188" s="1143"/>
      <c r="O188" s="1143"/>
      <c r="P188" s="1143"/>
      <c r="Q188" s="1143"/>
      <c r="R188" s="1143"/>
      <c r="S188" s="1208"/>
      <c r="T188" s="25"/>
    </row>
    <row r="189" spans="2:20" ht="9" customHeight="1">
      <c r="C189" s="1193"/>
      <c r="D189" s="1123"/>
      <c r="E189" s="1122"/>
      <c r="F189" s="1122"/>
      <c r="G189" s="1122"/>
      <c r="H189" s="1122"/>
      <c r="I189" s="1122"/>
      <c r="J189" s="1122"/>
      <c r="K189" s="1122"/>
      <c r="L189" s="1122"/>
      <c r="M189" s="1143"/>
      <c r="N189" s="1143"/>
      <c r="O189" s="1143"/>
      <c r="P189" s="1143"/>
      <c r="Q189" s="1143"/>
      <c r="R189" s="1143"/>
      <c r="S189" s="1208"/>
      <c r="T189" s="25"/>
    </row>
    <row r="190" spans="2:20" ht="17.25" customHeight="1">
      <c r="C190" s="1193"/>
      <c r="D190" s="1123"/>
      <c r="E190" s="1155" t="s">
        <v>115</v>
      </c>
      <c r="F190" s="1143"/>
      <c r="G190" s="1143"/>
      <c r="H190" s="1143"/>
      <c r="I190" s="1143"/>
      <c r="J190" s="1143"/>
      <c r="K190" s="1143"/>
      <c r="L190" s="1143"/>
      <c r="M190" s="1123"/>
      <c r="N190" s="1230" t="str">
        <f>IF(N60="","",N60)</f>
        <v/>
      </c>
      <c r="O190" s="1143"/>
      <c r="P190" s="1143"/>
      <c r="Q190" s="1123"/>
      <c r="R190" s="1143"/>
      <c r="S190" s="1208"/>
      <c r="T190" s="25"/>
    </row>
    <row r="191" spans="2:20" ht="20.25" customHeight="1" thickBot="1">
      <c r="C191" s="1193"/>
      <c r="D191" s="1149"/>
      <c r="E191" s="1123"/>
      <c r="F191" s="1149"/>
      <c r="G191" s="1149"/>
      <c r="H191" s="1149"/>
      <c r="I191" s="1149"/>
      <c r="J191" s="1149"/>
      <c r="K191" s="1149"/>
      <c r="L191" s="1149"/>
      <c r="M191" s="1149"/>
      <c r="N191" s="1149"/>
      <c r="O191" s="1149"/>
      <c r="P191" s="1149"/>
      <c r="Q191" s="1149"/>
      <c r="R191" s="1149"/>
      <c r="S191" s="1209"/>
      <c r="T191" s="25"/>
    </row>
    <row r="192" spans="2:20" ht="30" customHeight="1">
      <c r="C192" s="1210"/>
      <c r="D192" s="1149"/>
      <c r="E192" s="1123"/>
      <c r="F192" s="1149"/>
      <c r="G192" s="2812" t="s">
        <v>75</v>
      </c>
      <c r="H192" s="2812"/>
      <c r="I192" s="2812"/>
      <c r="J192" s="2812"/>
      <c r="K192" s="2812"/>
      <c r="L192" s="2813">
        <f>IF(L62="","",L62)</f>
        <v>0</v>
      </c>
      <c r="M192" s="2814"/>
      <c r="N192" s="2814"/>
      <c r="O192" s="2814"/>
      <c r="P192" s="2814"/>
      <c r="Q192" s="2814"/>
      <c r="R192" s="2815"/>
      <c r="S192" s="1209"/>
      <c r="T192" s="25"/>
    </row>
    <row r="193" spans="2:20" ht="15" customHeight="1">
      <c r="C193" s="1211"/>
      <c r="D193" s="1156"/>
      <c r="E193" s="1157"/>
      <c r="F193" s="1156"/>
      <c r="G193" s="1158"/>
      <c r="H193" s="1158"/>
      <c r="I193" s="1158"/>
      <c r="J193" s="1158"/>
      <c r="K193" s="1158"/>
      <c r="L193" s="1159"/>
      <c r="M193" s="1159"/>
      <c r="N193" s="1159"/>
      <c r="O193" s="1159"/>
      <c r="P193" s="1159"/>
      <c r="Q193" s="1159"/>
      <c r="R193" s="1159"/>
      <c r="S193" s="1212"/>
      <c r="T193" s="25"/>
    </row>
    <row r="194" spans="2:20" ht="8.25" customHeight="1">
      <c r="C194" s="1210"/>
      <c r="D194" s="1149"/>
      <c r="E194" s="1137"/>
      <c r="F194" s="1137"/>
      <c r="G194" s="1137"/>
      <c r="H194" s="1137"/>
      <c r="I194" s="1137"/>
      <c r="J194" s="1137"/>
      <c r="K194" s="1137"/>
      <c r="L194" s="1137"/>
      <c r="M194" s="1137"/>
      <c r="N194" s="1137"/>
      <c r="O194" s="1137"/>
      <c r="P194" s="1137"/>
      <c r="Q194" s="1137"/>
      <c r="R194" s="1137"/>
      <c r="S194" s="1205"/>
      <c r="T194" s="25"/>
    </row>
    <row r="195" spans="2:20" ht="18" customHeight="1">
      <c r="C195" s="1204" t="s">
        <v>116</v>
      </c>
      <c r="D195" s="2796" t="str">
        <f>IF(D65="","",D65)</f>
        <v/>
      </c>
      <c r="E195" s="2796"/>
      <c r="F195" s="2796"/>
      <c r="G195" s="2796"/>
      <c r="H195" s="2796"/>
      <c r="I195" s="1137"/>
      <c r="J195" s="2809" t="s">
        <v>117</v>
      </c>
      <c r="K195" s="2809"/>
      <c r="L195" s="2796">
        <f>IF(L65="","",L65)</f>
        <v>5</v>
      </c>
      <c r="M195" s="2796"/>
      <c r="N195" s="2796"/>
      <c r="O195" s="2796"/>
      <c r="P195" s="2796"/>
      <c r="Q195" s="2796"/>
      <c r="R195" s="2796"/>
      <c r="S195" s="1205"/>
      <c r="T195" s="25"/>
    </row>
    <row r="196" spans="2:20" ht="9" customHeight="1">
      <c r="C196" s="1204"/>
      <c r="D196" s="1124"/>
      <c r="E196" s="1123"/>
      <c r="F196" s="1137"/>
      <c r="G196" s="1137"/>
      <c r="H196" s="1137"/>
      <c r="I196" s="1137"/>
      <c r="J196" s="1136"/>
      <c r="K196" s="1136"/>
      <c r="L196" s="1222"/>
      <c r="M196" s="1222"/>
      <c r="N196" s="1222"/>
      <c r="O196" s="1222"/>
      <c r="P196" s="1222"/>
      <c r="Q196" s="1222"/>
      <c r="R196" s="1223"/>
      <c r="S196" s="1213"/>
      <c r="T196" s="25"/>
    </row>
    <row r="197" spans="2:20" ht="17.25" customHeight="1">
      <c r="C197" s="1204" t="s">
        <v>118</v>
      </c>
      <c r="D197" s="2796" t="str">
        <f>IF(D67="","",D67)</f>
        <v>efeded</v>
      </c>
      <c r="E197" s="2796"/>
      <c r="F197" s="2796"/>
      <c r="G197" s="2796"/>
      <c r="H197" s="2796"/>
      <c r="I197" s="1137"/>
      <c r="J197" s="2809" t="s">
        <v>119</v>
      </c>
      <c r="K197" s="2809"/>
      <c r="L197" s="2796" t="str">
        <f>IF(L67="","",L67)</f>
        <v>7</v>
      </c>
      <c r="M197" s="2796"/>
      <c r="N197" s="2796"/>
      <c r="O197" s="2796"/>
      <c r="P197" s="2796"/>
      <c r="Q197" s="2796"/>
      <c r="R197" s="2796"/>
      <c r="S197" s="1213"/>
      <c r="T197" s="25"/>
    </row>
    <row r="198" spans="2:20" ht="8.25" customHeight="1">
      <c r="C198" s="1204"/>
      <c r="D198" s="1124"/>
      <c r="E198" s="1123"/>
      <c r="F198" s="1137"/>
      <c r="G198" s="1137"/>
      <c r="H198" s="1137"/>
      <c r="I198" s="1137"/>
      <c r="J198" s="1136"/>
      <c r="K198" s="1136"/>
      <c r="L198" s="1222"/>
      <c r="M198" s="1222"/>
      <c r="N198" s="1222"/>
      <c r="O198" s="1222"/>
      <c r="P198" s="1222"/>
      <c r="Q198" s="1222"/>
      <c r="R198" s="1223"/>
      <c r="S198" s="1213"/>
      <c r="T198" s="25"/>
    </row>
    <row r="199" spans="2:20" ht="18" customHeight="1">
      <c r="C199" s="1204" t="s">
        <v>120</v>
      </c>
      <c r="D199" s="2796" t="str">
        <f>IF(D69="","",D69)</f>
        <v>12</v>
      </c>
      <c r="E199" s="2796"/>
      <c r="F199" s="2796"/>
      <c r="G199" s="2796"/>
      <c r="H199" s="2796"/>
      <c r="I199" s="1137"/>
      <c r="J199" s="2810" t="s">
        <v>121</v>
      </c>
      <c r="K199" s="2810"/>
      <c r="L199" s="2796" t="str">
        <f>IF(L69="","",L69)</f>
        <v>3</v>
      </c>
      <c r="M199" s="2796"/>
      <c r="N199" s="2796"/>
      <c r="O199" s="2796"/>
      <c r="P199" s="2796"/>
      <c r="Q199" s="2796"/>
      <c r="R199" s="2796"/>
      <c r="S199" s="1213"/>
      <c r="T199" s="25"/>
    </row>
    <row r="200" spans="2:20" ht="9" customHeight="1">
      <c r="C200" s="1204"/>
      <c r="D200" s="1124"/>
      <c r="E200" s="1123"/>
      <c r="F200" s="1160"/>
      <c r="G200" s="1160"/>
      <c r="H200" s="1160"/>
      <c r="I200" s="1160"/>
      <c r="J200" s="1122"/>
      <c r="K200" s="1122"/>
      <c r="L200" s="1224"/>
      <c r="M200" s="1224"/>
      <c r="N200" s="1224"/>
      <c r="O200" s="1224"/>
      <c r="P200" s="1224"/>
      <c r="Q200" s="1224"/>
      <c r="R200" s="1224"/>
      <c r="S200" s="1213"/>
      <c r="T200" s="25"/>
    </row>
    <row r="201" spans="2:20" ht="18" customHeight="1">
      <c r="C201" s="1214"/>
      <c r="D201" s="1124"/>
      <c r="E201" s="1137"/>
      <c r="F201" s="1160"/>
      <c r="G201" s="1160"/>
      <c r="H201" s="1160"/>
      <c r="I201" s="1160"/>
      <c r="J201" s="1122" t="s">
        <v>122</v>
      </c>
      <c r="K201" s="1122"/>
      <c r="L201" s="2796" t="str">
        <f>IF(L71="","",L71)</f>
        <v>18</v>
      </c>
      <c r="M201" s="2796"/>
      <c r="N201" s="2796"/>
      <c r="O201" s="2796"/>
      <c r="P201" s="2796"/>
      <c r="Q201" s="2796"/>
      <c r="R201" s="2796"/>
      <c r="S201" s="1213"/>
      <c r="T201" s="25"/>
    </row>
    <row r="202" spans="2:20" ht="9" customHeight="1">
      <c r="C202" s="1214"/>
      <c r="D202" s="1124"/>
      <c r="E202" s="1137"/>
      <c r="F202" s="1160"/>
      <c r="G202" s="1160"/>
      <c r="H202" s="1160"/>
      <c r="I202" s="1160"/>
      <c r="J202" s="1215"/>
      <c r="K202" s="1215"/>
      <c r="L202" s="1215"/>
      <c r="M202" s="1215"/>
      <c r="N202" s="1215"/>
      <c r="O202" s="1215"/>
      <c r="P202" s="1215"/>
      <c r="Q202" s="1215"/>
      <c r="R202" s="1215"/>
      <c r="S202" s="1213"/>
      <c r="T202" s="25"/>
    </row>
    <row r="203" spans="2:20" ht="18" customHeight="1">
      <c r="C203" s="2797" t="s">
        <v>123</v>
      </c>
      <c r="D203" s="2798"/>
      <c r="E203" s="2798"/>
      <c r="F203" s="2798"/>
      <c r="G203" s="2797" t="s">
        <v>124</v>
      </c>
      <c r="H203" s="2798"/>
      <c r="I203" s="2798"/>
      <c r="J203" s="2798"/>
      <c r="K203" s="2799"/>
      <c r="L203" s="2798" t="s">
        <v>125</v>
      </c>
      <c r="M203" s="2798"/>
      <c r="N203" s="2798"/>
      <c r="O203" s="2798"/>
      <c r="P203" s="2798"/>
      <c r="Q203" s="2798"/>
      <c r="R203" s="2798"/>
      <c r="S203" s="2799"/>
      <c r="T203" s="25"/>
    </row>
    <row r="204" spans="2:20" ht="63" customHeight="1">
      <c r="C204" s="1216"/>
      <c r="D204" s="1125"/>
      <c r="E204" s="1125"/>
      <c r="F204" s="1125"/>
      <c r="G204" s="1216"/>
      <c r="H204" s="1125"/>
      <c r="I204" s="1125"/>
      <c r="J204" s="1125"/>
      <c r="K204" s="1217"/>
      <c r="L204" s="1125"/>
      <c r="M204" s="1125"/>
      <c r="N204" s="1125"/>
      <c r="O204" s="1125"/>
      <c r="P204" s="1125"/>
      <c r="Q204" s="1125"/>
      <c r="R204" s="1125"/>
      <c r="S204" s="1217"/>
      <c r="T204" s="25"/>
    </row>
    <row r="205" spans="2:20" ht="12" customHeight="1">
      <c r="C205" s="1218"/>
      <c r="D205" s="1219"/>
      <c r="E205" s="1219"/>
      <c r="F205" s="1219"/>
      <c r="G205" s="1218"/>
      <c r="H205" s="1219"/>
      <c r="I205" s="1220"/>
      <c r="J205" s="1219"/>
      <c r="K205" s="1221"/>
      <c r="L205" s="1219"/>
      <c r="M205" s="1219"/>
      <c r="N205" s="1219"/>
      <c r="O205" s="1219"/>
      <c r="P205" s="1219"/>
      <c r="Q205" s="1219"/>
      <c r="R205" s="1219"/>
      <c r="S205" s="1221"/>
      <c r="T205" s="25"/>
    </row>
    <row r="206" spans="2:20" ht="15" customHeight="1">
      <c r="C206" s="1125"/>
      <c r="D206" s="1125"/>
      <c r="E206" s="1125"/>
      <c r="F206" s="1125"/>
      <c r="G206" s="1125"/>
      <c r="H206" s="1125"/>
      <c r="I206" s="1125"/>
      <c r="J206" s="1125"/>
      <c r="K206" s="1125"/>
      <c r="L206" s="1125"/>
      <c r="M206" s="1125"/>
      <c r="N206" s="1125"/>
      <c r="O206" s="1125"/>
      <c r="P206" s="1125"/>
      <c r="Q206" s="1125"/>
      <c r="R206" s="1125"/>
      <c r="S206" s="1125"/>
      <c r="T206" s="25"/>
    </row>
    <row r="207" spans="2:20" ht="26.25" customHeight="1">
      <c r="C207" s="2800" t="str">
        <f>C77</f>
        <v xml:space="preserve">                                                                     ESTIPULACIONES GENERALES DE VENTA DE VEHÍCULOS NUEVOS
'El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801"/>
      <c r="E207" s="2801"/>
      <c r="F207" s="2801"/>
      <c r="G207" s="2801"/>
      <c r="H207" s="2801"/>
      <c r="I207" s="2801"/>
      <c r="J207" s="2801"/>
      <c r="K207" s="2801"/>
      <c r="L207" s="2801"/>
      <c r="M207" s="2801"/>
      <c r="N207" s="2801"/>
      <c r="O207" s="2801"/>
      <c r="P207" s="2801"/>
      <c r="Q207" s="2801"/>
      <c r="R207" s="2801"/>
      <c r="S207" s="2802"/>
      <c r="T207" s="25"/>
    </row>
    <row r="208" spans="2:20" ht="46.5" customHeight="1">
      <c r="B208" s="145"/>
      <c r="C208" s="2803"/>
      <c r="D208" s="2804"/>
      <c r="E208" s="2804"/>
      <c r="F208" s="2804"/>
      <c r="G208" s="2804"/>
      <c r="H208" s="2804"/>
      <c r="I208" s="2804"/>
      <c r="J208" s="2804"/>
      <c r="K208" s="2804"/>
      <c r="L208" s="2804"/>
      <c r="M208" s="2804"/>
      <c r="N208" s="2804"/>
      <c r="O208" s="2804"/>
      <c r="P208" s="2804"/>
      <c r="Q208" s="2804"/>
      <c r="R208" s="2804"/>
      <c r="S208" s="2805"/>
      <c r="T208" s="25"/>
    </row>
    <row r="209" spans="3:20" ht="10.5" customHeight="1">
      <c r="C209" s="2803"/>
      <c r="D209" s="2804"/>
      <c r="E209" s="2804"/>
      <c r="F209" s="2804"/>
      <c r="G209" s="2804"/>
      <c r="H209" s="2804"/>
      <c r="I209" s="2804"/>
      <c r="J209" s="2804"/>
      <c r="K209" s="2804"/>
      <c r="L209" s="2804"/>
      <c r="M209" s="2804"/>
      <c r="N209" s="2804"/>
      <c r="O209" s="2804"/>
      <c r="P209" s="2804"/>
      <c r="Q209" s="2804"/>
      <c r="R209" s="2804"/>
      <c r="S209" s="2805"/>
      <c r="T209" s="25"/>
    </row>
    <row r="210" spans="3:20" ht="24.75" customHeight="1">
      <c r="C210" s="2803"/>
      <c r="D210" s="2804"/>
      <c r="E210" s="2804"/>
      <c r="F210" s="2804"/>
      <c r="G210" s="2804"/>
      <c r="H210" s="2804"/>
      <c r="I210" s="2804"/>
      <c r="J210" s="2804"/>
      <c r="K210" s="2804"/>
      <c r="L210" s="2804"/>
      <c r="M210" s="2804"/>
      <c r="N210" s="2804"/>
      <c r="O210" s="2804"/>
      <c r="P210" s="2804"/>
      <c r="Q210" s="2804"/>
      <c r="R210" s="2804"/>
      <c r="S210" s="2805"/>
      <c r="T210" s="25"/>
    </row>
    <row r="211" spans="3:20" ht="23.25" customHeight="1">
      <c r="C211" s="2803"/>
      <c r="D211" s="2804"/>
      <c r="E211" s="2804"/>
      <c r="F211" s="2804"/>
      <c r="G211" s="2804"/>
      <c r="H211" s="2804"/>
      <c r="I211" s="2804"/>
      <c r="J211" s="2804"/>
      <c r="K211" s="2804"/>
      <c r="L211" s="2804"/>
      <c r="M211" s="2804"/>
      <c r="N211" s="2804"/>
      <c r="O211" s="2804"/>
      <c r="P211" s="2804"/>
      <c r="Q211" s="2804"/>
      <c r="R211" s="2804"/>
      <c r="S211" s="2805"/>
      <c r="T211" s="25"/>
    </row>
    <row r="212" spans="3:20" ht="9.75" customHeight="1">
      <c r="C212" s="2803"/>
      <c r="D212" s="2804"/>
      <c r="E212" s="2804"/>
      <c r="F212" s="2804"/>
      <c r="G212" s="2804"/>
      <c r="H212" s="2804"/>
      <c r="I212" s="2804"/>
      <c r="J212" s="2804"/>
      <c r="K212" s="2804"/>
      <c r="L212" s="2804"/>
      <c r="M212" s="2804"/>
      <c r="N212" s="2804"/>
      <c r="O212" s="2804"/>
      <c r="P212" s="2804"/>
      <c r="Q212" s="2804"/>
      <c r="R212" s="2804"/>
      <c r="S212" s="2805"/>
      <c r="T212" s="25"/>
    </row>
    <row r="213" spans="3:20" ht="23.25" customHeight="1">
      <c r="C213" s="2803"/>
      <c r="D213" s="2804"/>
      <c r="E213" s="2804"/>
      <c r="F213" s="2804"/>
      <c r="G213" s="2804"/>
      <c r="H213" s="2804"/>
      <c r="I213" s="2804"/>
      <c r="J213" s="2804"/>
      <c r="K213" s="2804"/>
      <c r="L213" s="2804"/>
      <c r="M213" s="2804"/>
      <c r="N213" s="2804"/>
      <c r="O213" s="2804"/>
      <c r="P213" s="2804"/>
      <c r="Q213" s="2804"/>
      <c r="R213" s="2804"/>
      <c r="S213" s="2805"/>
      <c r="T213" s="25"/>
    </row>
    <row r="214" spans="3:20" ht="9.75" customHeight="1">
      <c r="C214" s="2803"/>
      <c r="D214" s="2804"/>
      <c r="E214" s="2804"/>
      <c r="F214" s="2804"/>
      <c r="G214" s="2804"/>
      <c r="H214" s="2804"/>
      <c r="I214" s="2804"/>
      <c r="J214" s="2804"/>
      <c r="K214" s="2804"/>
      <c r="L214" s="2804"/>
      <c r="M214" s="2804"/>
      <c r="N214" s="2804"/>
      <c r="O214" s="2804"/>
      <c r="P214" s="2804"/>
      <c r="Q214" s="2804"/>
      <c r="R214" s="2804"/>
      <c r="S214" s="2805"/>
      <c r="T214" s="25"/>
    </row>
    <row r="215" spans="3:20" ht="23.25" customHeight="1">
      <c r="C215" s="2803"/>
      <c r="D215" s="2804"/>
      <c r="E215" s="2804"/>
      <c r="F215" s="2804"/>
      <c r="G215" s="2804"/>
      <c r="H215" s="2804"/>
      <c r="I215" s="2804"/>
      <c r="J215" s="2804"/>
      <c r="K215" s="2804"/>
      <c r="L215" s="2804"/>
      <c r="M215" s="2804"/>
      <c r="N215" s="2804"/>
      <c r="O215" s="2804"/>
      <c r="P215" s="2804"/>
      <c r="Q215" s="2804"/>
      <c r="R215" s="2804"/>
      <c r="S215" s="2805"/>
      <c r="T215" s="25"/>
    </row>
    <row r="216" spans="3:20" ht="9.75" customHeight="1">
      <c r="C216" s="2803"/>
      <c r="D216" s="2804"/>
      <c r="E216" s="2804"/>
      <c r="F216" s="2804"/>
      <c r="G216" s="2804"/>
      <c r="H216" s="2804"/>
      <c r="I216" s="2804"/>
      <c r="J216" s="2804"/>
      <c r="K216" s="2804"/>
      <c r="L216" s="2804"/>
      <c r="M216" s="2804"/>
      <c r="N216" s="2804"/>
      <c r="O216" s="2804"/>
      <c r="P216" s="2804"/>
      <c r="Q216" s="2804"/>
      <c r="R216" s="2804"/>
      <c r="S216" s="2805"/>
      <c r="T216" s="25"/>
    </row>
    <row r="217" spans="3:20" ht="23.25" customHeight="1">
      <c r="C217" s="2803"/>
      <c r="D217" s="2804"/>
      <c r="E217" s="2804"/>
      <c r="F217" s="2804"/>
      <c r="G217" s="2804"/>
      <c r="H217" s="2804"/>
      <c r="I217" s="2804"/>
      <c r="J217" s="2804"/>
      <c r="K217" s="2804"/>
      <c r="L217" s="2804"/>
      <c r="M217" s="2804"/>
      <c r="N217" s="2804"/>
      <c r="O217" s="2804"/>
      <c r="P217" s="2804"/>
      <c r="Q217" s="2804"/>
      <c r="R217" s="2804"/>
      <c r="S217" s="2805"/>
      <c r="T217" s="25"/>
    </row>
    <row r="218" spans="3:20" ht="9.75" customHeight="1">
      <c r="C218" s="2803"/>
      <c r="D218" s="2804"/>
      <c r="E218" s="2804"/>
      <c r="F218" s="2804"/>
      <c r="G218" s="2804"/>
      <c r="H218" s="2804"/>
      <c r="I218" s="2804"/>
      <c r="J218" s="2804"/>
      <c r="K218" s="2804"/>
      <c r="L218" s="2804"/>
      <c r="M218" s="2804"/>
      <c r="N218" s="2804"/>
      <c r="O218" s="2804"/>
      <c r="P218" s="2804"/>
      <c r="Q218" s="2804"/>
      <c r="R218" s="2804"/>
      <c r="S218" s="2805"/>
      <c r="T218" s="25"/>
    </row>
    <row r="219" spans="3:20" ht="23.25" customHeight="1">
      <c r="C219" s="2803"/>
      <c r="D219" s="2804"/>
      <c r="E219" s="2804"/>
      <c r="F219" s="2804"/>
      <c r="G219" s="2804"/>
      <c r="H219" s="2804"/>
      <c r="I219" s="2804"/>
      <c r="J219" s="2804"/>
      <c r="K219" s="2804"/>
      <c r="L219" s="2804"/>
      <c r="M219" s="2804"/>
      <c r="N219" s="2804"/>
      <c r="O219" s="2804"/>
      <c r="P219" s="2804"/>
      <c r="Q219" s="2804"/>
      <c r="R219" s="2804"/>
      <c r="S219" s="2805"/>
      <c r="T219" s="25"/>
    </row>
    <row r="220" spans="3:20" ht="27" customHeight="1">
      <c r="C220" s="2803"/>
      <c r="D220" s="2804"/>
      <c r="E220" s="2804"/>
      <c r="F220" s="2804"/>
      <c r="G220" s="2804"/>
      <c r="H220" s="2804"/>
      <c r="I220" s="2804"/>
      <c r="J220" s="2804"/>
      <c r="K220" s="2804"/>
      <c r="L220" s="2804"/>
      <c r="M220" s="2804"/>
      <c r="N220" s="2804"/>
      <c r="O220" s="2804"/>
      <c r="P220" s="2804"/>
      <c r="Q220" s="2804"/>
      <c r="R220" s="2804"/>
      <c r="S220" s="2805"/>
      <c r="T220" s="25"/>
    </row>
    <row r="221" spans="3:20" ht="46.5">
      <c r="C221" s="2803"/>
      <c r="D221" s="2804"/>
      <c r="E221" s="2804"/>
      <c r="F221" s="2804"/>
      <c r="G221" s="2804"/>
      <c r="H221" s="2804"/>
      <c r="I221" s="2804"/>
      <c r="J221" s="2804"/>
      <c r="K221" s="2804"/>
      <c r="L221" s="2804"/>
      <c r="M221" s="2804"/>
      <c r="N221" s="2804"/>
      <c r="O221" s="2804"/>
      <c r="P221" s="2804"/>
      <c r="Q221" s="2804"/>
      <c r="R221" s="2804"/>
      <c r="S221" s="2805"/>
      <c r="T221" s="25"/>
    </row>
    <row r="222" spans="3:20" ht="12.75" customHeight="1">
      <c r="C222" s="2803"/>
      <c r="D222" s="2804"/>
      <c r="E222" s="2804"/>
      <c r="F222" s="2804"/>
      <c r="G222" s="2804"/>
      <c r="H222" s="2804"/>
      <c r="I222" s="2804"/>
      <c r="J222" s="2804"/>
      <c r="K222" s="2804"/>
      <c r="L222" s="2804"/>
      <c r="M222" s="2804"/>
      <c r="N222" s="2804"/>
      <c r="O222" s="2804"/>
      <c r="P222" s="2804"/>
      <c r="Q222" s="2804"/>
      <c r="R222" s="2804"/>
      <c r="S222" s="2805"/>
      <c r="T222" s="25"/>
    </row>
    <row r="223" spans="3:20" ht="18.75" customHeight="1">
      <c r="C223" s="2803"/>
      <c r="D223" s="2804"/>
      <c r="E223" s="2804"/>
      <c r="F223" s="2804"/>
      <c r="G223" s="2804"/>
      <c r="H223" s="2804"/>
      <c r="I223" s="2804"/>
      <c r="J223" s="2804"/>
      <c r="K223" s="2804"/>
      <c r="L223" s="2804"/>
      <c r="M223" s="2804"/>
      <c r="N223" s="2804"/>
      <c r="O223" s="2804"/>
      <c r="P223" s="2804"/>
      <c r="Q223" s="2804"/>
      <c r="R223" s="2804"/>
      <c r="S223" s="2805"/>
      <c r="T223" s="25"/>
    </row>
    <row r="224" spans="3:20" ht="18" customHeight="1">
      <c r="C224" s="2803"/>
      <c r="D224" s="2804"/>
      <c r="E224" s="2804"/>
      <c r="F224" s="2804"/>
      <c r="G224" s="2804"/>
      <c r="H224" s="2804"/>
      <c r="I224" s="2804"/>
      <c r="J224" s="2804"/>
      <c r="K224" s="2804"/>
      <c r="L224" s="2804"/>
      <c r="M224" s="2804"/>
      <c r="N224" s="2804"/>
      <c r="O224" s="2804"/>
      <c r="P224" s="2804"/>
      <c r="Q224" s="2804"/>
      <c r="R224" s="2804"/>
      <c r="S224" s="2805"/>
      <c r="T224" s="25"/>
    </row>
    <row r="225" spans="2:20" ht="18.75" customHeight="1">
      <c r="C225" s="2803"/>
      <c r="D225" s="2804"/>
      <c r="E225" s="2804"/>
      <c r="F225" s="2804"/>
      <c r="G225" s="2804"/>
      <c r="H225" s="2804"/>
      <c r="I225" s="2804"/>
      <c r="J225" s="2804"/>
      <c r="K225" s="2804"/>
      <c r="L225" s="2804"/>
      <c r="M225" s="2804"/>
      <c r="N225" s="2804"/>
      <c r="O225" s="2804"/>
      <c r="P225" s="2804"/>
      <c r="Q225" s="2804"/>
      <c r="R225" s="2804"/>
      <c r="S225" s="2805"/>
      <c r="T225" s="25"/>
    </row>
    <row r="226" spans="2:20" ht="18" customHeight="1">
      <c r="C226" s="2803"/>
      <c r="D226" s="2804"/>
      <c r="E226" s="2804"/>
      <c r="F226" s="2804"/>
      <c r="G226" s="2804"/>
      <c r="H226" s="2804"/>
      <c r="I226" s="2804"/>
      <c r="J226" s="2804"/>
      <c r="K226" s="2804"/>
      <c r="L226" s="2804"/>
      <c r="M226" s="2804"/>
      <c r="N226" s="2804"/>
      <c r="O226" s="2804"/>
      <c r="P226" s="2804"/>
      <c r="Q226" s="2804"/>
      <c r="R226" s="2804"/>
      <c r="S226" s="2805"/>
      <c r="T226" s="25"/>
    </row>
    <row r="227" spans="2:20" ht="18.75" customHeight="1">
      <c r="C227" s="2803"/>
      <c r="D227" s="2804"/>
      <c r="E227" s="2804"/>
      <c r="F227" s="2804"/>
      <c r="G227" s="2804"/>
      <c r="H227" s="2804"/>
      <c r="I227" s="2804"/>
      <c r="J227" s="2804"/>
      <c r="K227" s="2804"/>
      <c r="L227" s="2804"/>
      <c r="M227" s="2804"/>
      <c r="N227" s="2804"/>
      <c r="O227" s="2804"/>
      <c r="P227" s="2804"/>
      <c r="Q227" s="2804"/>
      <c r="R227" s="2804"/>
      <c r="S227" s="2805"/>
      <c r="T227" s="25"/>
    </row>
    <row r="228" spans="2:20" ht="18" customHeight="1">
      <c r="C228" s="2803"/>
      <c r="D228" s="2804"/>
      <c r="E228" s="2804"/>
      <c r="F228" s="2804"/>
      <c r="G228" s="2804"/>
      <c r="H228" s="2804"/>
      <c r="I228" s="2804"/>
      <c r="J228" s="2804"/>
      <c r="K228" s="2804"/>
      <c r="L228" s="2804"/>
      <c r="M228" s="2804"/>
      <c r="N228" s="2804"/>
      <c r="O228" s="2804"/>
      <c r="P228" s="2804"/>
      <c r="Q228" s="2804"/>
      <c r="R228" s="2804"/>
      <c r="S228" s="2805"/>
      <c r="T228" s="25"/>
    </row>
    <row r="229" spans="2:20" ht="18.75" customHeight="1">
      <c r="C229" s="2803"/>
      <c r="D229" s="2804"/>
      <c r="E229" s="2804"/>
      <c r="F229" s="2804"/>
      <c r="G229" s="2804"/>
      <c r="H229" s="2804"/>
      <c r="I229" s="2804"/>
      <c r="J229" s="2804"/>
      <c r="K229" s="2804"/>
      <c r="L229" s="2804"/>
      <c r="M229" s="2804"/>
      <c r="N229" s="2804"/>
      <c r="O229" s="2804"/>
      <c r="P229" s="2804"/>
      <c r="Q229" s="2804"/>
      <c r="R229" s="2804"/>
      <c r="S229" s="2805"/>
      <c r="T229" s="25"/>
    </row>
    <row r="230" spans="2:20" ht="18" customHeight="1">
      <c r="C230" s="2803"/>
      <c r="D230" s="2804"/>
      <c r="E230" s="2804"/>
      <c r="F230" s="2804"/>
      <c r="G230" s="2804"/>
      <c r="H230" s="2804"/>
      <c r="I230" s="2804"/>
      <c r="J230" s="2804"/>
      <c r="K230" s="2804"/>
      <c r="L230" s="2804"/>
      <c r="M230" s="2804"/>
      <c r="N230" s="2804"/>
      <c r="O230" s="2804"/>
      <c r="P230" s="2804"/>
      <c r="Q230" s="2804"/>
      <c r="R230" s="2804"/>
      <c r="S230" s="2805"/>
      <c r="T230" s="25"/>
    </row>
    <row r="231" spans="2:20" ht="18.75" customHeight="1">
      <c r="C231" s="2803"/>
      <c r="D231" s="2804"/>
      <c r="E231" s="2804"/>
      <c r="F231" s="2804"/>
      <c r="G231" s="2804"/>
      <c r="H231" s="2804"/>
      <c r="I231" s="2804"/>
      <c r="J231" s="2804"/>
      <c r="K231" s="2804"/>
      <c r="L231" s="2804"/>
      <c r="M231" s="2804"/>
      <c r="N231" s="2804"/>
      <c r="O231" s="2804"/>
      <c r="P231" s="2804"/>
      <c r="Q231" s="2804"/>
      <c r="R231" s="2804"/>
      <c r="S231" s="2805"/>
      <c r="T231" s="25"/>
    </row>
    <row r="232" spans="2:20" ht="18" customHeight="1">
      <c r="C232" s="2803"/>
      <c r="D232" s="2804"/>
      <c r="E232" s="2804"/>
      <c r="F232" s="2804"/>
      <c r="G232" s="2804"/>
      <c r="H232" s="2804"/>
      <c r="I232" s="2804"/>
      <c r="J232" s="2804"/>
      <c r="K232" s="2804"/>
      <c r="L232" s="2804"/>
      <c r="M232" s="2804"/>
      <c r="N232" s="2804"/>
      <c r="O232" s="2804"/>
      <c r="P232" s="2804"/>
      <c r="Q232" s="2804"/>
      <c r="R232" s="2804"/>
      <c r="S232" s="2805"/>
      <c r="T232" s="25"/>
    </row>
    <row r="233" spans="2:20" ht="46.5">
      <c r="C233" s="2803"/>
      <c r="D233" s="2804"/>
      <c r="E233" s="2804"/>
      <c r="F233" s="2804"/>
      <c r="G233" s="2804"/>
      <c r="H233" s="2804"/>
      <c r="I233" s="2804"/>
      <c r="J233" s="2804"/>
      <c r="K233" s="2804"/>
      <c r="L233" s="2804"/>
      <c r="M233" s="2804"/>
      <c r="N233" s="2804"/>
      <c r="O233" s="2804"/>
      <c r="P233" s="2804"/>
      <c r="Q233" s="2804"/>
      <c r="R233" s="2804"/>
      <c r="S233" s="2805"/>
      <c r="T233" s="25"/>
    </row>
    <row r="234" spans="2:20" ht="18.75" customHeight="1">
      <c r="C234" s="2803"/>
      <c r="D234" s="2804"/>
      <c r="E234" s="2804"/>
      <c r="F234" s="2804"/>
      <c r="G234" s="2804"/>
      <c r="H234" s="2804"/>
      <c r="I234" s="2804"/>
      <c r="J234" s="2804"/>
      <c r="K234" s="2804"/>
      <c r="L234" s="2804"/>
      <c r="M234" s="2804"/>
      <c r="N234" s="2804"/>
      <c r="O234" s="2804"/>
      <c r="P234" s="2804"/>
      <c r="Q234" s="2804"/>
      <c r="R234" s="2804"/>
      <c r="S234" s="2805"/>
      <c r="T234" s="25"/>
    </row>
    <row r="235" spans="2:20" ht="18.75" customHeight="1">
      <c r="C235" s="2803"/>
      <c r="D235" s="2804"/>
      <c r="E235" s="2804"/>
      <c r="F235" s="2804"/>
      <c r="G235" s="2804"/>
      <c r="H235" s="2804"/>
      <c r="I235" s="2804"/>
      <c r="J235" s="2804"/>
      <c r="K235" s="2804"/>
      <c r="L235" s="2804"/>
      <c r="M235" s="2804"/>
      <c r="N235" s="2804"/>
      <c r="O235" s="2804"/>
      <c r="P235" s="2804"/>
      <c r="Q235" s="2804"/>
      <c r="R235" s="2804"/>
      <c r="S235" s="2805"/>
      <c r="T235" s="25"/>
    </row>
    <row r="236" spans="2:20" ht="18.75" customHeight="1">
      <c r="C236" s="2803"/>
      <c r="D236" s="2804"/>
      <c r="E236" s="2804"/>
      <c r="F236" s="2804"/>
      <c r="G236" s="2804"/>
      <c r="H236" s="2804"/>
      <c r="I236" s="2804"/>
      <c r="J236" s="2804"/>
      <c r="K236" s="2804"/>
      <c r="L236" s="2804"/>
      <c r="M236" s="2804"/>
      <c r="N236" s="2804"/>
      <c r="O236" s="2804"/>
      <c r="P236" s="2804"/>
      <c r="Q236" s="2804"/>
      <c r="R236" s="2804"/>
      <c r="S236" s="2805"/>
      <c r="T236" s="25"/>
    </row>
    <row r="237" spans="2:20" ht="18" customHeight="1">
      <c r="C237" s="2803"/>
      <c r="D237" s="2804"/>
      <c r="E237" s="2804"/>
      <c r="F237" s="2804"/>
      <c r="G237" s="2804"/>
      <c r="H237" s="2804"/>
      <c r="I237" s="2804"/>
      <c r="J237" s="2804"/>
      <c r="K237" s="2804"/>
      <c r="L237" s="2804"/>
      <c r="M237" s="2804"/>
      <c r="N237" s="2804"/>
      <c r="O237" s="2804"/>
      <c r="P237" s="2804"/>
      <c r="Q237" s="2804"/>
      <c r="R237" s="2804"/>
      <c r="S237" s="2805"/>
      <c r="T237" s="25"/>
    </row>
    <row r="238" spans="2:20" ht="13.5" customHeight="1">
      <c r="C238" s="2803"/>
      <c r="D238" s="2804"/>
      <c r="E238" s="2804"/>
      <c r="F238" s="2804"/>
      <c r="G238" s="2804"/>
      <c r="H238" s="2804"/>
      <c r="I238" s="2804"/>
      <c r="J238" s="2804"/>
      <c r="K238" s="2804"/>
      <c r="L238" s="2804"/>
      <c r="M238" s="2804"/>
      <c r="N238" s="2804"/>
      <c r="O238" s="2804"/>
      <c r="P238" s="2804"/>
      <c r="Q238" s="2804"/>
      <c r="R238" s="2804"/>
      <c r="S238" s="2805"/>
      <c r="T238" s="25"/>
    </row>
    <row r="239" spans="2:20" ht="13.5" customHeight="1">
      <c r="C239" s="2803"/>
      <c r="D239" s="2804"/>
      <c r="E239" s="2804"/>
      <c r="F239" s="2804"/>
      <c r="G239" s="2804"/>
      <c r="H239" s="2804"/>
      <c r="I239" s="2804"/>
      <c r="J239" s="2804"/>
      <c r="K239" s="2804"/>
      <c r="L239" s="2804"/>
      <c r="M239" s="2804"/>
      <c r="N239" s="2804"/>
      <c r="O239" s="2804"/>
      <c r="P239" s="2804"/>
      <c r="Q239" s="2804"/>
      <c r="R239" s="2804"/>
      <c r="S239" s="2805"/>
      <c r="T239" s="25"/>
    </row>
    <row r="240" spans="2:20" ht="16.5" customHeight="1">
      <c r="B240" s="89"/>
      <c r="C240" s="2803"/>
      <c r="D240" s="2804"/>
      <c r="E240" s="2804"/>
      <c r="F240" s="2804"/>
      <c r="G240" s="2804"/>
      <c r="H240" s="2804"/>
      <c r="I240" s="2804"/>
      <c r="J240" s="2804"/>
      <c r="K240" s="2804"/>
      <c r="L240" s="2804"/>
      <c r="M240" s="2804"/>
      <c r="N240" s="2804"/>
      <c r="O240" s="2804"/>
      <c r="P240" s="2804"/>
      <c r="Q240" s="2804"/>
      <c r="R240" s="2804"/>
      <c r="S240" s="2805"/>
      <c r="T240" s="25"/>
    </row>
    <row r="241" spans="2:20" ht="9.75" customHeight="1">
      <c r="B241" s="89"/>
      <c r="C241" s="2803"/>
      <c r="D241" s="2804"/>
      <c r="E241" s="2804"/>
      <c r="F241" s="2804"/>
      <c r="G241" s="2804"/>
      <c r="H241" s="2804"/>
      <c r="I241" s="2804"/>
      <c r="J241" s="2804"/>
      <c r="K241" s="2804"/>
      <c r="L241" s="2804"/>
      <c r="M241" s="2804"/>
      <c r="N241" s="2804"/>
      <c r="O241" s="2804"/>
      <c r="P241" s="2804"/>
      <c r="Q241" s="2804"/>
      <c r="R241" s="2804"/>
      <c r="S241" s="2805"/>
      <c r="T241" s="25"/>
    </row>
    <row r="242" spans="2:20" ht="16.5" customHeight="1">
      <c r="B242" s="79"/>
      <c r="C242" s="2803"/>
      <c r="D242" s="2804"/>
      <c r="E242" s="2804"/>
      <c r="F242" s="2804"/>
      <c r="G242" s="2804"/>
      <c r="H242" s="2804"/>
      <c r="I242" s="2804"/>
      <c r="J242" s="2804"/>
      <c r="K242" s="2804"/>
      <c r="L242" s="2804"/>
      <c r="M242" s="2804"/>
      <c r="N242" s="2804"/>
      <c r="O242" s="2804"/>
      <c r="P242" s="2804"/>
      <c r="Q242" s="2804"/>
      <c r="R242" s="2804"/>
      <c r="S242" s="2805"/>
      <c r="T242" s="25"/>
    </row>
    <row r="243" spans="2:20" ht="46.5">
      <c r="B243" s="88"/>
      <c r="C243" s="2803"/>
      <c r="D243" s="2804"/>
      <c r="E243" s="2804"/>
      <c r="F243" s="2804"/>
      <c r="G243" s="2804"/>
      <c r="H243" s="2804"/>
      <c r="I243" s="2804"/>
      <c r="J243" s="2804"/>
      <c r="K243" s="2804"/>
      <c r="L243" s="2804"/>
      <c r="M243" s="2804"/>
      <c r="N243" s="2804"/>
      <c r="O243" s="2804"/>
      <c r="P243" s="2804"/>
      <c r="Q243" s="2804"/>
      <c r="R243" s="2804"/>
      <c r="S243" s="2805"/>
      <c r="T243" s="25"/>
    </row>
    <row r="244" spans="2:20" ht="15.75" customHeight="1">
      <c r="C244" s="2803"/>
      <c r="D244" s="2804"/>
      <c r="E244" s="2804"/>
      <c r="F244" s="2804"/>
      <c r="G244" s="2804"/>
      <c r="H244" s="2804"/>
      <c r="I244" s="2804"/>
      <c r="J244" s="2804"/>
      <c r="K244" s="2804"/>
      <c r="L244" s="2804"/>
      <c r="M244" s="2804"/>
      <c r="N244" s="2804"/>
      <c r="O244" s="2804"/>
      <c r="P244" s="2804"/>
      <c r="Q244" s="2804"/>
      <c r="R244" s="2804"/>
      <c r="S244" s="2805"/>
      <c r="T244" s="25"/>
    </row>
    <row r="245" spans="2:20" ht="46.5">
      <c r="C245" s="2803"/>
      <c r="D245" s="2804"/>
      <c r="E245" s="2804"/>
      <c r="F245" s="2804"/>
      <c r="G245" s="2804"/>
      <c r="H245" s="2804"/>
      <c r="I245" s="2804"/>
      <c r="J245" s="2804"/>
      <c r="K245" s="2804"/>
      <c r="L245" s="2804"/>
      <c r="M245" s="2804"/>
      <c r="N245" s="2804"/>
      <c r="O245" s="2804"/>
      <c r="P245" s="2804"/>
      <c r="Q245" s="2804"/>
      <c r="R245" s="2804"/>
      <c r="S245" s="2805"/>
      <c r="T245" s="25"/>
    </row>
    <row r="246" spans="2:20" ht="15.75" customHeight="1">
      <c r="C246" s="2803"/>
      <c r="D246" s="2804"/>
      <c r="E246" s="2804"/>
      <c r="F246" s="2804"/>
      <c r="G246" s="2804"/>
      <c r="H246" s="2804"/>
      <c r="I246" s="2804"/>
      <c r="J246" s="2804"/>
      <c r="K246" s="2804"/>
      <c r="L246" s="2804"/>
      <c r="M246" s="2804"/>
      <c r="N246" s="2804"/>
      <c r="O246" s="2804"/>
      <c r="P246" s="2804"/>
      <c r="Q246" s="2804"/>
      <c r="R246" s="2804"/>
      <c r="S246" s="2805"/>
    </row>
    <row r="247" spans="2:20" ht="15.75" customHeight="1">
      <c r="C247" s="2803"/>
      <c r="D247" s="2804"/>
      <c r="E247" s="2804"/>
      <c r="F247" s="2804"/>
      <c r="G247" s="2804"/>
      <c r="H247" s="2804"/>
      <c r="I247" s="2804"/>
      <c r="J247" s="2804"/>
      <c r="K247" s="2804"/>
      <c r="L247" s="2804"/>
      <c r="M247" s="2804"/>
      <c r="N247" s="2804"/>
      <c r="O247" s="2804"/>
      <c r="P247" s="2804"/>
      <c r="Q247" s="2804"/>
      <c r="R247" s="2804"/>
      <c r="S247" s="2805"/>
    </row>
    <row r="248" spans="2:20" ht="50.25" customHeight="1">
      <c r="C248" s="2803"/>
      <c r="D248" s="2804"/>
      <c r="E248" s="2804"/>
      <c r="F248" s="2804"/>
      <c r="G248" s="2804"/>
      <c r="H248" s="2804"/>
      <c r="I248" s="2804"/>
      <c r="J248" s="2804"/>
      <c r="K248" s="2804"/>
      <c r="L248" s="2804"/>
      <c r="M248" s="2804"/>
      <c r="N248" s="2804"/>
      <c r="O248" s="2804"/>
      <c r="P248" s="2804"/>
      <c r="Q248" s="2804"/>
      <c r="R248" s="2804"/>
      <c r="S248" s="2805"/>
    </row>
    <row r="249" spans="2:20" ht="15.75" customHeight="1">
      <c r="C249" s="2803"/>
      <c r="D249" s="2804"/>
      <c r="E249" s="2804"/>
      <c r="F249" s="2804"/>
      <c r="G249" s="2804"/>
      <c r="H249" s="2804"/>
      <c r="I249" s="2804"/>
      <c r="J249" s="2804"/>
      <c r="K249" s="2804"/>
      <c r="L249" s="2804"/>
      <c r="M249" s="2804"/>
      <c r="N249" s="2804"/>
      <c r="O249" s="2804"/>
      <c r="P249" s="2804"/>
      <c r="Q249" s="2804"/>
      <c r="R249" s="2804"/>
      <c r="S249" s="2805"/>
    </row>
    <row r="250" spans="2:20" ht="30.75" customHeight="1">
      <c r="C250" s="2803"/>
      <c r="D250" s="2804"/>
      <c r="E250" s="2804"/>
      <c r="F250" s="2804"/>
      <c r="G250" s="2804"/>
      <c r="H250" s="2804"/>
      <c r="I250" s="2804"/>
      <c r="J250" s="2804"/>
      <c r="K250" s="2804"/>
      <c r="L250" s="2804"/>
      <c r="M250" s="2804"/>
      <c r="N250" s="2804"/>
      <c r="O250" s="2804"/>
      <c r="P250" s="2804"/>
      <c r="Q250" s="2804"/>
      <c r="R250" s="2804"/>
      <c r="S250" s="2805"/>
    </row>
    <row r="251" spans="2:20" ht="15.75" customHeight="1">
      <c r="C251" s="2803"/>
      <c r="D251" s="2804"/>
      <c r="E251" s="2804"/>
      <c r="F251" s="2804"/>
      <c r="G251" s="2804"/>
      <c r="H251" s="2804"/>
      <c r="I251" s="2804"/>
      <c r="J251" s="2804"/>
      <c r="K251" s="2804"/>
      <c r="L251" s="2804"/>
      <c r="M251" s="2804"/>
      <c r="N251" s="2804"/>
      <c r="O251" s="2804"/>
      <c r="P251" s="2804"/>
      <c r="Q251" s="2804"/>
      <c r="R251" s="2804"/>
      <c r="S251" s="2805"/>
    </row>
    <row r="252" spans="2:20" ht="18.75" customHeight="1">
      <c r="C252" s="2803"/>
      <c r="D252" s="2804"/>
      <c r="E252" s="2804"/>
      <c r="F252" s="2804"/>
      <c r="G252" s="2804"/>
      <c r="H252" s="2804"/>
      <c r="I252" s="2804"/>
      <c r="J252" s="2804"/>
      <c r="K252" s="2804"/>
      <c r="L252" s="2804"/>
      <c r="M252" s="2804"/>
      <c r="N252" s="2804"/>
      <c r="O252" s="2804"/>
      <c r="P252" s="2804"/>
      <c r="Q252" s="2804"/>
      <c r="R252" s="2804"/>
      <c r="S252" s="2805"/>
    </row>
    <row r="253" spans="2:20" ht="19.5" customHeight="1">
      <c r="C253" s="2803"/>
      <c r="D253" s="2804"/>
      <c r="E253" s="2804"/>
      <c r="F253" s="2804"/>
      <c r="G253" s="2804"/>
      <c r="H253" s="2804"/>
      <c r="I253" s="2804"/>
      <c r="J253" s="2804"/>
      <c r="K253" s="2804"/>
      <c r="L253" s="2804"/>
      <c r="M253" s="2804"/>
      <c r="N253" s="2804"/>
      <c r="O253" s="2804"/>
      <c r="P253" s="2804"/>
      <c r="Q253" s="2804"/>
      <c r="R253" s="2804"/>
      <c r="S253" s="2805"/>
    </row>
    <row r="254" spans="2:20" ht="21" customHeight="1">
      <c r="C254" s="2803"/>
      <c r="D254" s="2804"/>
      <c r="E254" s="2804"/>
      <c r="F254" s="2804"/>
      <c r="G254" s="2804"/>
      <c r="H254" s="2804"/>
      <c r="I254" s="2804"/>
      <c r="J254" s="2804"/>
      <c r="K254" s="2804"/>
      <c r="L254" s="2804"/>
      <c r="M254" s="2804"/>
      <c r="N254" s="2804"/>
      <c r="O254" s="2804"/>
      <c r="P254" s="2804"/>
      <c r="Q254" s="2804"/>
      <c r="R254" s="2804"/>
      <c r="S254" s="2805"/>
    </row>
    <row r="255" spans="2:20" ht="15" customHeight="1">
      <c r="C255" s="2803"/>
      <c r="D255" s="2804"/>
      <c r="E255" s="2804"/>
      <c r="F255" s="2804"/>
      <c r="G255" s="2804"/>
      <c r="H255" s="2804"/>
      <c r="I255" s="2804"/>
      <c r="J255" s="2804"/>
      <c r="K255" s="2804"/>
      <c r="L255" s="2804"/>
      <c r="M255" s="2804"/>
      <c r="N255" s="2804"/>
      <c r="O255" s="2804"/>
      <c r="P255" s="2804"/>
      <c r="Q255" s="2804"/>
      <c r="R255" s="2804"/>
      <c r="S255" s="2805"/>
    </row>
    <row r="256" spans="2:20" ht="15" customHeight="1">
      <c r="C256" s="2803"/>
      <c r="D256" s="2804"/>
      <c r="E256" s="2804"/>
      <c r="F256" s="2804"/>
      <c r="G256" s="2804"/>
      <c r="H256" s="2804"/>
      <c r="I256" s="2804"/>
      <c r="J256" s="2804"/>
      <c r="K256" s="2804"/>
      <c r="L256" s="2804"/>
      <c r="M256" s="2804"/>
      <c r="N256" s="2804"/>
      <c r="O256" s="2804"/>
      <c r="P256" s="2804"/>
      <c r="Q256" s="2804"/>
      <c r="R256" s="2804"/>
      <c r="S256" s="2805"/>
    </row>
    <row r="257" spans="3:19" ht="15" customHeight="1">
      <c r="C257" s="2803"/>
      <c r="D257" s="2804"/>
      <c r="E257" s="2804"/>
      <c r="F257" s="2804"/>
      <c r="G257" s="2804"/>
      <c r="H257" s="2804"/>
      <c r="I257" s="2804"/>
      <c r="J257" s="2804"/>
      <c r="K257" s="2804"/>
      <c r="L257" s="2804"/>
      <c r="M257" s="2804"/>
      <c r="N257" s="2804"/>
      <c r="O257" s="2804"/>
      <c r="P257" s="2804"/>
      <c r="Q257" s="2804"/>
      <c r="R257" s="2804"/>
      <c r="S257" s="2805"/>
    </row>
    <row r="258" spans="3:19" ht="15" customHeight="1">
      <c r="C258" s="2803"/>
      <c r="D258" s="2804"/>
      <c r="E258" s="2804"/>
      <c r="F258" s="2804"/>
      <c r="G258" s="2804"/>
      <c r="H258" s="2804"/>
      <c r="I258" s="2804"/>
      <c r="J258" s="2804"/>
      <c r="K258" s="2804"/>
      <c r="L258" s="2804"/>
      <c r="M258" s="2804"/>
      <c r="N258" s="2804"/>
      <c r="O258" s="2804"/>
      <c r="P258" s="2804"/>
      <c r="Q258" s="2804"/>
      <c r="R258" s="2804"/>
      <c r="S258" s="2805"/>
    </row>
    <row r="259" spans="3:19" ht="15" customHeight="1">
      <c r="C259" s="2803"/>
      <c r="D259" s="2804"/>
      <c r="E259" s="2804"/>
      <c r="F259" s="2804"/>
      <c r="G259" s="2804"/>
      <c r="H259" s="2804"/>
      <c r="I259" s="2804"/>
      <c r="J259" s="2804"/>
      <c r="K259" s="2804"/>
      <c r="L259" s="2804"/>
      <c r="M259" s="2804"/>
      <c r="N259" s="2804"/>
      <c r="O259" s="2804"/>
      <c r="P259" s="2804"/>
      <c r="Q259" s="2804"/>
      <c r="R259" s="2804"/>
      <c r="S259" s="2805"/>
    </row>
    <row r="260" spans="3:19" ht="15" customHeight="1">
      <c r="C260" s="2803"/>
      <c r="D260" s="2804"/>
      <c r="E260" s="2804"/>
      <c r="F260" s="2804"/>
      <c r="G260" s="2804"/>
      <c r="H260" s="2804"/>
      <c r="I260" s="2804"/>
      <c r="J260" s="2804"/>
      <c r="K260" s="2804"/>
      <c r="L260" s="2804"/>
      <c r="M260" s="2804"/>
      <c r="N260" s="2804"/>
      <c r="O260" s="2804"/>
      <c r="P260" s="2804"/>
      <c r="Q260" s="2804"/>
      <c r="R260" s="2804"/>
      <c r="S260" s="2805"/>
    </row>
    <row r="261" spans="3:19" ht="233.25" customHeight="1">
      <c r="C261" s="2806"/>
      <c r="D261" s="2807"/>
      <c r="E261" s="2807"/>
      <c r="F261" s="2807"/>
      <c r="G261" s="2807"/>
      <c r="H261" s="2807"/>
      <c r="I261" s="2807"/>
      <c r="J261" s="2807"/>
      <c r="K261" s="2807"/>
      <c r="L261" s="2807"/>
      <c r="M261" s="2807"/>
      <c r="N261" s="2807"/>
      <c r="O261" s="2807"/>
      <c r="P261" s="2807"/>
      <c r="Q261" s="2807"/>
      <c r="R261" s="2807"/>
      <c r="S261" s="2808"/>
    </row>
  </sheetData>
  <sheetProtection algorithmName="SHA-512" hashValue="njuEjt1zr7//tc7lbtlFi+kw2uD0z2r91FFLRAcU//5pP2rlnCbselVHzxdlpDY5nXH8awjXm9j8a3WA18USPg==" saltValue="Xvz2BUzWG30PABHIZuSIYw==" spinCount="100000" sheet="1" objects="1" scenarios="1" selectLockedCells="1"/>
  <mergeCells count="142">
    <mergeCell ref="I2:J2"/>
    <mergeCell ref="I3:J3"/>
    <mergeCell ref="L3:S3"/>
    <mergeCell ref="I5:J5"/>
    <mergeCell ref="L5:N5"/>
    <mergeCell ref="O5:S5"/>
    <mergeCell ref="G11:H11"/>
    <mergeCell ref="I11:J11"/>
    <mergeCell ref="L11:N11"/>
    <mergeCell ref="O11:S11"/>
    <mergeCell ref="C15:G15"/>
    <mergeCell ref="H15:R15"/>
    <mergeCell ref="G7:H7"/>
    <mergeCell ref="I7:J7"/>
    <mergeCell ref="L7:N7"/>
    <mergeCell ref="O7:S7"/>
    <mergeCell ref="G9:H9"/>
    <mergeCell ref="I9:J9"/>
    <mergeCell ref="L9:N9"/>
    <mergeCell ref="O9:S9"/>
    <mergeCell ref="E21:R21"/>
    <mergeCell ref="E23:G23"/>
    <mergeCell ref="I23:R23"/>
    <mergeCell ref="E27:H27"/>
    <mergeCell ref="J27:R27"/>
    <mergeCell ref="D29:R30"/>
    <mergeCell ref="E17:I17"/>
    <mergeCell ref="K17:L17"/>
    <mergeCell ref="N17:R17"/>
    <mergeCell ref="E19:J19"/>
    <mergeCell ref="K19:L19"/>
    <mergeCell ref="M19:R19"/>
    <mergeCell ref="D37:F37"/>
    <mergeCell ref="G37:H37"/>
    <mergeCell ref="L37:R37"/>
    <mergeCell ref="E41:F41"/>
    <mergeCell ref="H41:K41"/>
    <mergeCell ref="L41:M41"/>
    <mergeCell ref="N41:R41"/>
    <mergeCell ref="D32:E32"/>
    <mergeCell ref="F32:H32"/>
    <mergeCell ref="I32:R32"/>
    <mergeCell ref="D34:E34"/>
    <mergeCell ref="F34:H34"/>
    <mergeCell ref="K34:R35"/>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L71:R71"/>
    <mergeCell ref="C73:F73"/>
    <mergeCell ref="G73:K73"/>
    <mergeCell ref="L73:S73"/>
    <mergeCell ref="C77:S131"/>
    <mergeCell ref="I132:J132"/>
    <mergeCell ref="D67:H67"/>
    <mergeCell ref="J67:K67"/>
    <mergeCell ref="L67:R67"/>
    <mergeCell ref="D69:H69"/>
    <mergeCell ref="J69:K69"/>
    <mergeCell ref="L69:R69"/>
    <mergeCell ref="G139:H139"/>
    <mergeCell ref="I139:J139"/>
    <mergeCell ref="L139:N139"/>
    <mergeCell ref="O139:S139"/>
    <mergeCell ref="G141:H141"/>
    <mergeCell ref="I141:J141"/>
    <mergeCell ref="L141:N141"/>
    <mergeCell ref="O141:S141"/>
    <mergeCell ref="I133:J133"/>
    <mergeCell ref="L133:S133"/>
    <mergeCell ref="I135:J135"/>
    <mergeCell ref="L135:N135"/>
    <mergeCell ref="O135:S135"/>
    <mergeCell ref="G137:H137"/>
    <mergeCell ref="I137:J137"/>
    <mergeCell ref="L137:N137"/>
    <mergeCell ref="O137:S137"/>
    <mergeCell ref="E151:R151"/>
    <mergeCell ref="E153:G153"/>
    <mergeCell ref="I153:R153"/>
    <mergeCell ref="E157:H157"/>
    <mergeCell ref="J157:R157"/>
    <mergeCell ref="D159:R160"/>
    <mergeCell ref="C145:G145"/>
    <mergeCell ref="H145:R145"/>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4E5844"/>
    <pageSetUpPr fitToPage="1"/>
  </sheetPr>
  <dimension ref="B1:AA138"/>
  <sheetViews>
    <sheetView view="pageBreakPreview" topLeftCell="A19" zoomScale="60" zoomScaleNormal="90" zoomScalePageLayoutView="55" workbookViewId="0">
      <selection activeCell="E6" sqref="E6:L6"/>
    </sheetView>
  </sheetViews>
  <sheetFormatPr baseColWidth="10" defaultRowHeight="15"/>
  <cols>
    <col min="1" max="1" width="7.42578125" style="204" customWidth="1"/>
    <col min="2" max="2" width="10.7109375" style="204" customWidth="1"/>
    <col min="3" max="3" width="5.7109375" style="205" customWidth="1"/>
    <col min="4" max="4" width="1.7109375" style="204" customWidth="1"/>
    <col min="5" max="5" width="19.42578125" style="204" customWidth="1"/>
    <col min="6" max="6" width="11.7109375" style="204" customWidth="1"/>
    <col min="7" max="7" width="1.7109375" style="204" customWidth="1"/>
    <col min="8" max="8" width="10.28515625" style="204" customWidth="1"/>
    <col min="9" max="9" width="10.42578125" style="204" customWidth="1"/>
    <col min="10" max="10" width="10.7109375" style="204" customWidth="1"/>
    <col min="11" max="11" width="5.7109375" style="206" customWidth="1"/>
    <col min="12" max="12" width="1.7109375" style="204" customWidth="1"/>
    <col min="13" max="13" width="11.7109375" style="204" customWidth="1"/>
    <col min="14" max="14" width="11.28515625" style="204" customWidth="1"/>
    <col min="15" max="15" width="3.42578125" style="204" customWidth="1"/>
    <col min="16" max="16" width="3.28515625" style="204" customWidth="1"/>
    <col min="17" max="17" width="12" style="204" customWidth="1"/>
    <col min="18" max="18" width="3.42578125" style="204" customWidth="1"/>
    <col min="19" max="19" width="4.42578125" style="204" customWidth="1"/>
    <col min="20" max="20" width="4.5703125" style="204" customWidth="1"/>
    <col min="21" max="21" width="6.5703125" style="204" customWidth="1"/>
    <col min="22" max="22" width="6.7109375" style="204" customWidth="1"/>
    <col min="23" max="23" width="10.7109375" style="204" customWidth="1"/>
    <col min="24" max="24" width="18" style="204" customWidth="1"/>
    <col min="25" max="25" width="11.42578125" style="204"/>
    <col min="26" max="26" width="9.7109375" style="204" customWidth="1"/>
    <col min="27" max="27" width="16.7109375" style="204" customWidth="1"/>
    <col min="28" max="33" width="11.42578125" style="204"/>
    <col min="34" max="35" width="0" style="204" hidden="1" customWidth="1"/>
    <col min="36" max="256" width="11.42578125" style="204"/>
    <col min="257" max="257" width="7.42578125" style="204" customWidth="1"/>
    <col min="258" max="258" width="10.7109375" style="204" customWidth="1"/>
    <col min="259" max="259" width="5.7109375" style="204" customWidth="1"/>
    <col min="260" max="260" width="1.7109375" style="204" customWidth="1"/>
    <col min="261" max="261" width="19.42578125" style="204" customWidth="1"/>
    <col min="262" max="262" width="11.7109375" style="204" customWidth="1"/>
    <col min="263" max="263" width="1.7109375" style="204" customWidth="1"/>
    <col min="264" max="264" width="10.28515625" style="204" customWidth="1"/>
    <col min="265" max="265" width="10.42578125" style="204" customWidth="1"/>
    <col min="266" max="266" width="10.7109375" style="204" customWidth="1"/>
    <col min="267" max="267" width="5.7109375" style="204" customWidth="1"/>
    <col min="268" max="268" width="1.7109375" style="204" customWidth="1"/>
    <col min="269" max="269" width="11.7109375" style="204" customWidth="1"/>
    <col min="270" max="270" width="11.28515625" style="204" customWidth="1"/>
    <col min="271" max="271" width="3.42578125" style="204" customWidth="1"/>
    <col min="272" max="272" width="3.28515625" style="204" customWidth="1"/>
    <col min="273" max="273" width="12" style="204" customWidth="1"/>
    <col min="274" max="274" width="3.42578125" style="204" customWidth="1"/>
    <col min="275" max="275" width="4.42578125" style="204" customWidth="1"/>
    <col min="276" max="276" width="4.5703125" style="204" customWidth="1"/>
    <col min="277" max="277" width="6.5703125" style="204" customWidth="1"/>
    <col min="278" max="278" width="6.7109375" style="204" customWidth="1"/>
    <col min="279" max="279" width="10.7109375" style="204" customWidth="1"/>
    <col min="280" max="280" width="18" style="204" customWidth="1"/>
    <col min="281" max="281" width="11.42578125" style="204"/>
    <col min="282" max="282" width="9.7109375" style="204" customWidth="1"/>
    <col min="283" max="283" width="16.7109375" style="204" customWidth="1"/>
    <col min="284" max="289" width="11.42578125" style="204"/>
    <col min="290" max="291" width="0" style="204" hidden="1" customWidth="1"/>
    <col min="292" max="512" width="11.42578125" style="204"/>
    <col min="513" max="513" width="7.42578125" style="204" customWidth="1"/>
    <col min="514" max="514" width="10.7109375" style="204" customWidth="1"/>
    <col min="515" max="515" width="5.7109375" style="204" customWidth="1"/>
    <col min="516" max="516" width="1.7109375" style="204" customWidth="1"/>
    <col min="517" max="517" width="19.42578125" style="204" customWidth="1"/>
    <col min="518" max="518" width="11.7109375" style="204" customWidth="1"/>
    <col min="519" max="519" width="1.7109375" style="204" customWidth="1"/>
    <col min="520" max="520" width="10.28515625" style="204" customWidth="1"/>
    <col min="521" max="521" width="10.42578125" style="204" customWidth="1"/>
    <col min="522" max="522" width="10.7109375" style="204" customWidth="1"/>
    <col min="523" max="523" width="5.7109375" style="204" customWidth="1"/>
    <col min="524" max="524" width="1.7109375" style="204" customWidth="1"/>
    <col min="525" max="525" width="11.7109375" style="204" customWidth="1"/>
    <col min="526" max="526" width="11.28515625" style="204" customWidth="1"/>
    <col min="527" max="527" width="3.42578125" style="204" customWidth="1"/>
    <col min="528" max="528" width="3.28515625" style="204" customWidth="1"/>
    <col min="529" max="529" width="12" style="204" customWidth="1"/>
    <col min="530" max="530" width="3.42578125" style="204" customWidth="1"/>
    <col min="531" max="531" width="4.42578125" style="204" customWidth="1"/>
    <col min="532" max="532" width="4.5703125" style="204" customWidth="1"/>
    <col min="533" max="533" width="6.5703125" style="204" customWidth="1"/>
    <col min="534" max="534" width="6.7109375" style="204" customWidth="1"/>
    <col min="535" max="535" width="10.7109375" style="204" customWidth="1"/>
    <col min="536" max="536" width="18" style="204" customWidth="1"/>
    <col min="537" max="537" width="11.42578125" style="204"/>
    <col min="538" max="538" width="9.7109375" style="204" customWidth="1"/>
    <col min="539" max="539" width="16.7109375" style="204" customWidth="1"/>
    <col min="540" max="545" width="11.42578125" style="204"/>
    <col min="546" max="547" width="0" style="204" hidden="1" customWidth="1"/>
    <col min="548" max="768" width="11.42578125" style="204"/>
    <col min="769" max="769" width="7.42578125" style="204" customWidth="1"/>
    <col min="770" max="770" width="10.7109375" style="204" customWidth="1"/>
    <col min="771" max="771" width="5.7109375" style="204" customWidth="1"/>
    <col min="772" max="772" width="1.7109375" style="204" customWidth="1"/>
    <col min="773" max="773" width="19.42578125" style="204" customWidth="1"/>
    <col min="774" max="774" width="11.7109375" style="204" customWidth="1"/>
    <col min="775" max="775" width="1.7109375" style="204" customWidth="1"/>
    <col min="776" max="776" width="10.28515625" style="204" customWidth="1"/>
    <col min="777" max="777" width="10.42578125" style="204" customWidth="1"/>
    <col min="778" max="778" width="10.7109375" style="204" customWidth="1"/>
    <col min="779" max="779" width="5.7109375" style="204" customWidth="1"/>
    <col min="780" max="780" width="1.7109375" style="204" customWidth="1"/>
    <col min="781" max="781" width="11.7109375" style="204" customWidth="1"/>
    <col min="782" max="782" width="11.28515625" style="204" customWidth="1"/>
    <col min="783" max="783" width="3.42578125" style="204" customWidth="1"/>
    <col min="784" max="784" width="3.28515625" style="204" customWidth="1"/>
    <col min="785" max="785" width="12" style="204" customWidth="1"/>
    <col min="786" max="786" width="3.42578125" style="204" customWidth="1"/>
    <col min="787" max="787" width="4.42578125" style="204" customWidth="1"/>
    <col min="788" max="788" width="4.5703125" style="204" customWidth="1"/>
    <col min="789" max="789" width="6.5703125" style="204" customWidth="1"/>
    <col min="790" max="790" width="6.7109375" style="204" customWidth="1"/>
    <col min="791" max="791" width="10.7109375" style="204" customWidth="1"/>
    <col min="792" max="792" width="18" style="204" customWidth="1"/>
    <col min="793" max="793" width="11.42578125" style="204"/>
    <col min="794" max="794" width="9.7109375" style="204" customWidth="1"/>
    <col min="795" max="795" width="16.7109375" style="204" customWidth="1"/>
    <col min="796" max="801" width="11.42578125" style="204"/>
    <col min="802" max="803" width="0" style="204" hidden="1" customWidth="1"/>
    <col min="804" max="1024" width="11.42578125" style="204"/>
    <col min="1025" max="1025" width="7.42578125" style="204" customWidth="1"/>
    <col min="1026" max="1026" width="10.7109375" style="204" customWidth="1"/>
    <col min="1027" max="1027" width="5.7109375" style="204" customWidth="1"/>
    <col min="1028" max="1028" width="1.7109375" style="204" customWidth="1"/>
    <col min="1029" max="1029" width="19.42578125" style="204" customWidth="1"/>
    <col min="1030" max="1030" width="11.7109375" style="204" customWidth="1"/>
    <col min="1031" max="1031" width="1.7109375" style="204" customWidth="1"/>
    <col min="1032" max="1032" width="10.28515625" style="204" customWidth="1"/>
    <col min="1033" max="1033" width="10.42578125" style="204" customWidth="1"/>
    <col min="1034" max="1034" width="10.7109375" style="204" customWidth="1"/>
    <col min="1035" max="1035" width="5.7109375" style="204" customWidth="1"/>
    <col min="1036" max="1036" width="1.7109375" style="204" customWidth="1"/>
    <col min="1037" max="1037" width="11.7109375" style="204" customWidth="1"/>
    <col min="1038" max="1038" width="11.28515625" style="204" customWidth="1"/>
    <col min="1039" max="1039" width="3.42578125" style="204" customWidth="1"/>
    <col min="1040" max="1040" width="3.28515625" style="204" customWidth="1"/>
    <col min="1041" max="1041" width="12" style="204" customWidth="1"/>
    <col min="1042" max="1042" width="3.42578125" style="204" customWidth="1"/>
    <col min="1043" max="1043" width="4.42578125" style="204" customWidth="1"/>
    <col min="1044" max="1044" width="4.5703125" style="204" customWidth="1"/>
    <col min="1045" max="1045" width="6.5703125" style="204" customWidth="1"/>
    <col min="1046" max="1046" width="6.7109375" style="204" customWidth="1"/>
    <col min="1047" max="1047" width="10.7109375" style="204" customWidth="1"/>
    <col min="1048" max="1048" width="18" style="204" customWidth="1"/>
    <col min="1049" max="1049" width="11.42578125" style="204"/>
    <col min="1050" max="1050" width="9.7109375" style="204" customWidth="1"/>
    <col min="1051" max="1051" width="16.7109375" style="204" customWidth="1"/>
    <col min="1052" max="1057" width="11.42578125" style="204"/>
    <col min="1058" max="1059" width="0" style="204" hidden="1" customWidth="1"/>
    <col min="1060" max="1280" width="11.42578125" style="204"/>
    <col min="1281" max="1281" width="7.42578125" style="204" customWidth="1"/>
    <col min="1282" max="1282" width="10.7109375" style="204" customWidth="1"/>
    <col min="1283" max="1283" width="5.7109375" style="204" customWidth="1"/>
    <col min="1284" max="1284" width="1.7109375" style="204" customWidth="1"/>
    <col min="1285" max="1285" width="19.42578125" style="204" customWidth="1"/>
    <col min="1286" max="1286" width="11.7109375" style="204" customWidth="1"/>
    <col min="1287" max="1287" width="1.7109375" style="204" customWidth="1"/>
    <col min="1288" max="1288" width="10.28515625" style="204" customWidth="1"/>
    <col min="1289" max="1289" width="10.42578125" style="204" customWidth="1"/>
    <col min="1290" max="1290" width="10.7109375" style="204" customWidth="1"/>
    <col min="1291" max="1291" width="5.7109375" style="204" customWidth="1"/>
    <col min="1292" max="1292" width="1.7109375" style="204" customWidth="1"/>
    <col min="1293" max="1293" width="11.7109375" style="204" customWidth="1"/>
    <col min="1294" max="1294" width="11.28515625" style="204" customWidth="1"/>
    <col min="1295" max="1295" width="3.42578125" style="204" customWidth="1"/>
    <col min="1296" max="1296" width="3.28515625" style="204" customWidth="1"/>
    <col min="1297" max="1297" width="12" style="204" customWidth="1"/>
    <col min="1298" max="1298" width="3.42578125" style="204" customWidth="1"/>
    <col min="1299" max="1299" width="4.42578125" style="204" customWidth="1"/>
    <col min="1300" max="1300" width="4.5703125" style="204" customWidth="1"/>
    <col min="1301" max="1301" width="6.5703125" style="204" customWidth="1"/>
    <col min="1302" max="1302" width="6.7109375" style="204" customWidth="1"/>
    <col min="1303" max="1303" width="10.7109375" style="204" customWidth="1"/>
    <col min="1304" max="1304" width="18" style="204" customWidth="1"/>
    <col min="1305" max="1305" width="11.42578125" style="204"/>
    <col min="1306" max="1306" width="9.7109375" style="204" customWidth="1"/>
    <col min="1307" max="1307" width="16.7109375" style="204" customWidth="1"/>
    <col min="1308" max="1313" width="11.42578125" style="204"/>
    <col min="1314" max="1315" width="0" style="204" hidden="1" customWidth="1"/>
    <col min="1316" max="1536" width="11.42578125" style="204"/>
    <col min="1537" max="1537" width="7.42578125" style="204" customWidth="1"/>
    <col min="1538" max="1538" width="10.7109375" style="204" customWidth="1"/>
    <col min="1539" max="1539" width="5.7109375" style="204" customWidth="1"/>
    <col min="1540" max="1540" width="1.7109375" style="204" customWidth="1"/>
    <col min="1541" max="1541" width="19.42578125" style="204" customWidth="1"/>
    <col min="1542" max="1542" width="11.7109375" style="204" customWidth="1"/>
    <col min="1543" max="1543" width="1.7109375" style="204" customWidth="1"/>
    <col min="1544" max="1544" width="10.28515625" style="204" customWidth="1"/>
    <col min="1545" max="1545" width="10.42578125" style="204" customWidth="1"/>
    <col min="1546" max="1546" width="10.7109375" style="204" customWidth="1"/>
    <col min="1547" max="1547" width="5.7109375" style="204" customWidth="1"/>
    <col min="1548" max="1548" width="1.7109375" style="204" customWidth="1"/>
    <col min="1549" max="1549" width="11.7109375" style="204" customWidth="1"/>
    <col min="1550" max="1550" width="11.28515625" style="204" customWidth="1"/>
    <col min="1551" max="1551" width="3.42578125" style="204" customWidth="1"/>
    <col min="1552" max="1552" width="3.28515625" style="204" customWidth="1"/>
    <col min="1553" max="1553" width="12" style="204" customWidth="1"/>
    <col min="1554" max="1554" width="3.42578125" style="204" customWidth="1"/>
    <col min="1555" max="1555" width="4.42578125" style="204" customWidth="1"/>
    <col min="1556" max="1556" width="4.5703125" style="204" customWidth="1"/>
    <col min="1557" max="1557" width="6.5703125" style="204" customWidth="1"/>
    <col min="1558" max="1558" width="6.7109375" style="204" customWidth="1"/>
    <col min="1559" max="1559" width="10.7109375" style="204" customWidth="1"/>
    <col min="1560" max="1560" width="18" style="204" customWidth="1"/>
    <col min="1561" max="1561" width="11.42578125" style="204"/>
    <col min="1562" max="1562" width="9.7109375" style="204" customWidth="1"/>
    <col min="1563" max="1563" width="16.7109375" style="204" customWidth="1"/>
    <col min="1564" max="1569" width="11.42578125" style="204"/>
    <col min="1570" max="1571" width="0" style="204" hidden="1" customWidth="1"/>
    <col min="1572" max="1792" width="11.42578125" style="204"/>
    <col min="1793" max="1793" width="7.42578125" style="204" customWidth="1"/>
    <col min="1794" max="1794" width="10.7109375" style="204" customWidth="1"/>
    <col min="1795" max="1795" width="5.7109375" style="204" customWidth="1"/>
    <col min="1796" max="1796" width="1.7109375" style="204" customWidth="1"/>
    <col min="1797" max="1797" width="19.42578125" style="204" customWidth="1"/>
    <col min="1798" max="1798" width="11.7109375" style="204" customWidth="1"/>
    <col min="1799" max="1799" width="1.7109375" style="204" customWidth="1"/>
    <col min="1800" max="1800" width="10.28515625" style="204" customWidth="1"/>
    <col min="1801" max="1801" width="10.42578125" style="204" customWidth="1"/>
    <col min="1802" max="1802" width="10.7109375" style="204" customWidth="1"/>
    <col min="1803" max="1803" width="5.7109375" style="204" customWidth="1"/>
    <col min="1804" max="1804" width="1.7109375" style="204" customWidth="1"/>
    <col min="1805" max="1805" width="11.7109375" style="204" customWidth="1"/>
    <col min="1806" max="1806" width="11.28515625" style="204" customWidth="1"/>
    <col min="1807" max="1807" width="3.42578125" style="204" customWidth="1"/>
    <col min="1808" max="1808" width="3.28515625" style="204" customWidth="1"/>
    <col min="1809" max="1809" width="12" style="204" customWidth="1"/>
    <col min="1810" max="1810" width="3.42578125" style="204" customWidth="1"/>
    <col min="1811" max="1811" width="4.42578125" style="204" customWidth="1"/>
    <col min="1812" max="1812" width="4.5703125" style="204" customWidth="1"/>
    <col min="1813" max="1813" width="6.5703125" style="204" customWidth="1"/>
    <col min="1814" max="1814" width="6.7109375" style="204" customWidth="1"/>
    <col min="1815" max="1815" width="10.7109375" style="204" customWidth="1"/>
    <col min="1816" max="1816" width="18" style="204" customWidth="1"/>
    <col min="1817" max="1817" width="11.42578125" style="204"/>
    <col min="1818" max="1818" width="9.7109375" style="204" customWidth="1"/>
    <col min="1819" max="1819" width="16.7109375" style="204" customWidth="1"/>
    <col min="1820" max="1825" width="11.42578125" style="204"/>
    <col min="1826" max="1827" width="0" style="204" hidden="1" customWidth="1"/>
    <col min="1828" max="2048" width="11.42578125" style="204"/>
    <col min="2049" max="2049" width="7.42578125" style="204" customWidth="1"/>
    <col min="2050" max="2050" width="10.7109375" style="204" customWidth="1"/>
    <col min="2051" max="2051" width="5.7109375" style="204" customWidth="1"/>
    <col min="2052" max="2052" width="1.7109375" style="204" customWidth="1"/>
    <col min="2053" max="2053" width="19.42578125" style="204" customWidth="1"/>
    <col min="2054" max="2054" width="11.7109375" style="204" customWidth="1"/>
    <col min="2055" max="2055" width="1.7109375" style="204" customWidth="1"/>
    <col min="2056" max="2056" width="10.28515625" style="204" customWidth="1"/>
    <col min="2057" max="2057" width="10.42578125" style="204" customWidth="1"/>
    <col min="2058" max="2058" width="10.7109375" style="204" customWidth="1"/>
    <col min="2059" max="2059" width="5.7109375" style="204" customWidth="1"/>
    <col min="2060" max="2060" width="1.7109375" style="204" customWidth="1"/>
    <col min="2061" max="2061" width="11.7109375" style="204" customWidth="1"/>
    <col min="2062" max="2062" width="11.28515625" style="204" customWidth="1"/>
    <col min="2063" max="2063" width="3.42578125" style="204" customWidth="1"/>
    <col min="2064" max="2064" width="3.28515625" style="204" customWidth="1"/>
    <col min="2065" max="2065" width="12" style="204" customWidth="1"/>
    <col min="2066" max="2066" width="3.42578125" style="204" customWidth="1"/>
    <col min="2067" max="2067" width="4.42578125" style="204" customWidth="1"/>
    <col min="2068" max="2068" width="4.5703125" style="204" customWidth="1"/>
    <col min="2069" max="2069" width="6.5703125" style="204" customWidth="1"/>
    <col min="2070" max="2070" width="6.7109375" style="204" customWidth="1"/>
    <col min="2071" max="2071" width="10.7109375" style="204" customWidth="1"/>
    <col min="2072" max="2072" width="18" style="204" customWidth="1"/>
    <col min="2073" max="2073" width="11.42578125" style="204"/>
    <col min="2074" max="2074" width="9.7109375" style="204" customWidth="1"/>
    <col min="2075" max="2075" width="16.7109375" style="204" customWidth="1"/>
    <col min="2076" max="2081" width="11.42578125" style="204"/>
    <col min="2082" max="2083" width="0" style="204" hidden="1" customWidth="1"/>
    <col min="2084" max="2304" width="11.42578125" style="204"/>
    <col min="2305" max="2305" width="7.42578125" style="204" customWidth="1"/>
    <col min="2306" max="2306" width="10.7109375" style="204" customWidth="1"/>
    <col min="2307" max="2307" width="5.7109375" style="204" customWidth="1"/>
    <col min="2308" max="2308" width="1.7109375" style="204" customWidth="1"/>
    <col min="2309" max="2309" width="19.42578125" style="204" customWidth="1"/>
    <col min="2310" max="2310" width="11.7109375" style="204" customWidth="1"/>
    <col min="2311" max="2311" width="1.7109375" style="204" customWidth="1"/>
    <col min="2312" max="2312" width="10.28515625" style="204" customWidth="1"/>
    <col min="2313" max="2313" width="10.42578125" style="204" customWidth="1"/>
    <col min="2314" max="2314" width="10.7109375" style="204" customWidth="1"/>
    <col min="2315" max="2315" width="5.7109375" style="204" customWidth="1"/>
    <col min="2316" max="2316" width="1.7109375" style="204" customWidth="1"/>
    <col min="2317" max="2317" width="11.7109375" style="204" customWidth="1"/>
    <col min="2318" max="2318" width="11.28515625" style="204" customWidth="1"/>
    <col min="2319" max="2319" width="3.42578125" style="204" customWidth="1"/>
    <col min="2320" max="2320" width="3.28515625" style="204" customWidth="1"/>
    <col min="2321" max="2321" width="12" style="204" customWidth="1"/>
    <col min="2322" max="2322" width="3.42578125" style="204" customWidth="1"/>
    <col min="2323" max="2323" width="4.42578125" style="204" customWidth="1"/>
    <col min="2324" max="2324" width="4.5703125" style="204" customWidth="1"/>
    <col min="2325" max="2325" width="6.5703125" style="204" customWidth="1"/>
    <col min="2326" max="2326" width="6.7109375" style="204" customWidth="1"/>
    <col min="2327" max="2327" width="10.7109375" style="204" customWidth="1"/>
    <col min="2328" max="2328" width="18" style="204" customWidth="1"/>
    <col min="2329" max="2329" width="11.42578125" style="204"/>
    <col min="2330" max="2330" width="9.7109375" style="204" customWidth="1"/>
    <col min="2331" max="2331" width="16.7109375" style="204" customWidth="1"/>
    <col min="2332" max="2337" width="11.42578125" style="204"/>
    <col min="2338" max="2339" width="0" style="204" hidden="1" customWidth="1"/>
    <col min="2340" max="2560" width="11.42578125" style="204"/>
    <col min="2561" max="2561" width="7.42578125" style="204" customWidth="1"/>
    <col min="2562" max="2562" width="10.7109375" style="204" customWidth="1"/>
    <col min="2563" max="2563" width="5.7109375" style="204" customWidth="1"/>
    <col min="2564" max="2564" width="1.7109375" style="204" customWidth="1"/>
    <col min="2565" max="2565" width="19.42578125" style="204" customWidth="1"/>
    <col min="2566" max="2566" width="11.7109375" style="204" customWidth="1"/>
    <col min="2567" max="2567" width="1.7109375" style="204" customWidth="1"/>
    <col min="2568" max="2568" width="10.28515625" style="204" customWidth="1"/>
    <col min="2569" max="2569" width="10.42578125" style="204" customWidth="1"/>
    <col min="2570" max="2570" width="10.7109375" style="204" customWidth="1"/>
    <col min="2571" max="2571" width="5.7109375" style="204" customWidth="1"/>
    <col min="2572" max="2572" width="1.7109375" style="204" customWidth="1"/>
    <col min="2573" max="2573" width="11.7109375" style="204" customWidth="1"/>
    <col min="2574" max="2574" width="11.28515625" style="204" customWidth="1"/>
    <col min="2575" max="2575" width="3.42578125" style="204" customWidth="1"/>
    <col min="2576" max="2576" width="3.28515625" style="204" customWidth="1"/>
    <col min="2577" max="2577" width="12" style="204" customWidth="1"/>
    <col min="2578" max="2578" width="3.42578125" style="204" customWidth="1"/>
    <col min="2579" max="2579" width="4.42578125" style="204" customWidth="1"/>
    <col min="2580" max="2580" width="4.5703125" style="204" customWidth="1"/>
    <col min="2581" max="2581" width="6.5703125" style="204" customWidth="1"/>
    <col min="2582" max="2582" width="6.7109375" style="204" customWidth="1"/>
    <col min="2583" max="2583" width="10.7109375" style="204" customWidth="1"/>
    <col min="2584" max="2584" width="18" style="204" customWidth="1"/>
    <col min="2585" max="2585" width="11.42578125" style="204"/>
    <col min="2586" max="2586" width="9.7109375" style="204" customWidth="1"/>
    <col min="2587" max="2587" width="16.7109375" style="204" customWidth="1"/>
    <col min="2588" max="2593" width="11.42578125" style="204"/>
    <col min="2594" max="2595" width="0" style="204" hidden="1" customWidth="1"/>
    <col min="2596" max="2816" width="11.42578125" style="204"/>
    <col min="2817" max="2817" width="7.42578125" style="204" customWidth="1"/>
    <col min="2818" max="2818" width="10.7109375" style="204" customWidth="1"/>
    <col min="2819" max="2819" width="5.7109375" style="204" customWidth="1"/>
    <col min="2820" max="2820" width="1.7109375" style="204" customWidth="1"/>
    <col min="2821" max="2821" width="19.42578125" style="204" customWidth="1"/>
    <col min="2822" max="2822" width="11.7109375" style="204" customWidth="1"/>
    <col min="2823" max="2823" width="1.7109375" style="204" customWidth="1"/>
    <col min="2824" max="2824" width="10.28515625" style="204" customWidth="1"/>
    <col min="2825" max="2825" width="10.42578125" style="204" customWidth="1"/>
    <col min="2826" max="2826" width="10.7109375" style="204" customWidth="1"/>
    <col min="2827" max="2827" width="5.7109375" style="204" customWidth="1"/>
    <col min="2828" max="2828" width="1.7109375" style="204" customWidth="1"/>
    <col min="2829" max="2829" width="11.7109375" style="204" customWidth="1"/>
    <col min="2830" max="2830" width="11.28515625" style="204" customWidth="1"/>
    <col min="2831" max="2831" width="3.42578125" style="204" customWidth="1"/>
    <col min="2832" max="2832" width="3.28515625" style="204" customWidth="1"/>
    <col min="2833" max="2833" width="12" style="204" customWidth="1"/>
    <col min="2834" max="2834" width="3.42578125" style="204" customWidth="1"/>
    <col min="2835" max="2835" width="4.42578125" style="204" customWidth="1"/>
    <col min="2836" max="2836" width="4.5703125" style="204" customWidth="1"/>
    <col min="2837" max="2837" width="6.5703125" style="204" customWidth="1"/>
    <col min="2838" max="2838" width="6.7109375" style="204" customWidth="1"/>
    <col min="2839" max="2839" width="10.7109375" style="204" customWidth="1"/>
    <col min="2840" max="2840" width="18" style="204" customWidth="1"/>
    <col min="2841" max="2841" width="11.42578125" style="204"/>
    <col min="2842" max="2842" width="9.7109375" style="204" customWidth="1"/>
    <col min="2843" max="2843" width="16.7109375" style="204" customWidth="1"/>
    <col min="2844" max="2849" width="11.42578125" style="204"/>
    <col min="2850" max="2851" width="0" style="204" hidden="1" customWidth="1"/>
    <col min="2852" max="3072" width="11.42578125" style="204"/>
    <col min="3073" max="3073" width="7.42578125" style="204" customWidth="1"/>
    <col min="3074" max="3074" width="10.7109375" style="204" customWidth="1"/>
    <col min="3075" max="3075" width="5.7109375" style="204" customWidth="1"/>
    <col min="3076" max="3076" width="1.7109375" style="204" customWidth="1"/>
    <col min="3077" max="3077" width="19.42578125" style="204" customWidth="1"/>
    <col min="3078" max="3078" width="11.7109375" style="204" customWidth="1"/>
    <col min="3079" max="3079" width="1.7109375" style="204" customWidth="1"/>
    <col min="3080" max="3080" width="10.28515625" style="204" customWidth="1"/>
    <col min="3081" max="3081" width="10.42578125" style="204" customWidth="1"/>
    <col min="3082" max="3082" width="10.7109375" style="204" customWidth="1"/>
    <col min="3083" max="3083" width="5.7109375" style="204" customWidth="1"/>
    <col min="3084" max="3084" width="1.7109375" style="204" customWidth="1"/>
    <col min="3085" max="3085" width="11.7109375" style="204" customWidth="1"/>
    <col min="3086" max="3086" width="11.28515625" style="204" customWidth="1"/>
    <col min="3087" max="3087" width="3.42578125" style="204" customWidth="1"/>
    <col min="3088" max="3088" width="3.28515625" style="204" customWidth="1"/>
    <col min="3089" max="3089" width="12" style="204" customWidth="1"/>
    <col min="3090" max="3090" width="3.42578125" style="204" customWidth="1"/>
    <col min="3091" max="3091" width="4.42578125" style="204" customWidth="1"/>
    <col min="3092" max="3092" width="4.5703125" style="204" customWidth="1"/>
    <col min="3093" max="3093" width="6.5703125" style="204" customWidth="1"/>
    <col min="3094" max="3094" width="6.7109375" style="204" customWidth="1"/>
    <col min="3095" max="3095" width="10.7109375" style="204" customWidth="1"/>
    <col min="3096" max="3096" width="18" style="204" customWidth="1"/>
    <col min="3097" max="3097" width="11.42578125" style="204"/>
    <col min="3098" max="3098" width="9.7109375" style="204" customWidth="1"/>
    <col min="3099" max="3099" width="16.7109375" style="204" customWidth="1"/>
    <col min="3100" max="3105" width="11.42578125" style="204"/>
    <col min="3106" max="3107" width="0" style="204" hidden="1" customWidth="1"/>
    <col min="3108" max="3328" width="11.42578125" style="204"/>
    <col min="3329" max="3329" width="7.42578125" style="204" customWidth="1"/>
    <col min="3330" max="3330" width="10.7109375" style="204" customWidth="1"/>
    <col min="3331" max="3331" width="5.7109375" style="204" customWidth="1"/>
    <col min="3332" max="3332" width="1.7109375" style="204" customWidth="1"/>
    <col min="3333" max="3333" width="19.42578125" style="204" customWidth="1"/>
    <col min="3334" max="3334" width="11.7109375" style="204" customWidth="1"/>
    <col min="3335" max="3335" width="1.7109375" style="204" customWidth="1"/>
    <col min="3336" max="3336" width="10.28515625" style="204" customWidth="1"/>
    <col min="3337" max="3337" width="10.42578125" style="204" customWidth="1"/>
    <col min="3338" max="3338" width="10.7109375" style="204" customWidth="1"/>
    <col min="3339" max="3339" width="5.7109375" style="204" customWidth="1"/>
    <col min="3340" max="3340" width="1.7109375" style="204" customWidth="1"/>
    <col min="3341" max="3341" width="11.7109375" style="204" customWidth="1"/>
    <col min="3342" max="3342" width="11.28515625" style="204" customWidth="1"/>
    <col min="3343" max="3343" width="3.42578125" style="204" customWidth="1"/>
    <col min="3344" max="3344" width="3.28515625" style="204" customWidth="1"/>
    <col min="3345" max="3345" width="12" style="204" customWidth="1"/>
    <col min="3346" max="3346" width="3.42578125" style="204" customWidth="1"/>
    <col min="3347" max="3347" width="4.42578125" style="204" customWidth="1"/>
    <col min="3348" max="3348" width="4.5703125" style="204" customWidth="1"/>
    <col min="3349" max="3349" width="6.5703125" style="204" customWidth="1"/>
    <col min="3350" max="3350" width="6.7109375" style="204" customWidth="1"/>
    <col min="3351" max="3351" width="10.7109375" style="204" customWidth="1"/>
    <col min="3352" max="3352" width="18" style="204" customWidth="1"/>
    <col min="3353" max="3353" width="11.42578125" style="204"/>
    <col min="3354" max="3354" width="9.7109375" style="204" customWidth="1"/>
    <col min="3355" max="3355" width="16.7109375" style="204" customWidth="1"/>
    <col min="3356" max="3361" width="11.42578125" style="204"/>
    <col min="3362" max="3363" width="0" style="204" hidden="1" customWidth="1"/>
    <col min="3364" max="3584" width="11.42578125" style="204"/>
    <col min="3585" max="3585" width="7.42578125" style="204" customWidth="1"/>
    <col min="3586" max="3586" width="10.7109375" style="204" customWidth="1"/>
    <col min="3587" max="3587" width="5.7109375" style="204" customWidth="1"/>
    <col min="3588" max="3588" width="1.7109375" style="204" customWidth="1"/>
    <col min="3589" max="3589" width="19.42578125" style="204" customWidth="1"/>
    <col min="3590" max="3590" width="11.7109375" style="204" customWidth="1"/>
    <col min="3591" max="3591" width="1.7109375" style="204" customWidth="1"/>
    <col min="3592" max="3592" width="10.28515625" style="204" customWidth="1"/>
    <col min="3593" max="3593" width="10.42578125" style="204" customWidth="1"/>
    <col min="3594" max="3594" width="10.7109375" style="204" customWidth="1"/>
    <col min="3595" max="3595" width="5.7109375" style="204" customWidth="1"/>
    <col min="3596" max="3596" width="1.7109375" style="204" customWidth="1"/>
    <col min="3597" max="3597" width="11.7109375" style="204" customWidth="1"/>
    <col min="3598" max="3598" width="11.28515625" style="204" customWidth="1"/>
    <col min="3599" max="3599" width="3.42578125" style="204" customWidth="1"/>
    <col min="3600" max="3600" width="3.28515625" style="204" customWidth="1"/>
    <col min="3601" max="3601" width="12" style="204" customWidth="1"/>
    <col min="3602" max="3602" width="3.42578125" style="204" customWidth="1"/>
    <col min="3603" max="3603" width="4.42578125" style="204" customWidth="1"/>
    <col min="3604" max="3604" width="4.5703125" style="204" customWidth="1"/>
    <col min="3605" max="3605" width="6.5703125" style="204" customWidth="1"/>
    <col min="3606" max="3606" width="6.7109375" style="204" customWidth="1"/>
    <col min="3607" max="3607" width="10.7109375" style="204" customWidth="1"/>
    <col min="3608" max="3608" width="18" style="204" customWidth="1"/>
    <col min="3609" max="3609" width="11.42578125" style="204"/>
    <col min="3610" max="3610" width="9.7109375" style="204" customWidth="1"/>
    <col min="3611" max="3611" width="16.7109375" style="204" customWidth="1"/>
    <col min="3612" max="3617" width="11.42578125" style="204"/>
    <col min="3618" max="3619" width="0" style="204" hidden="1" customWidth="1"/>
    <col min="3620" max="3840" width="11.42578125" style="204"/>
    <col min="3841" max="3841" width="7.42578125" style="204" customWidth="1"/>
    <col min="3842" max="3842" width="10.7109375" style="204" customWidth="1"/>
    <col min="3843" max="3843" width="5.7109375" style="204" customWidth="1"/>
    <col min="3844" max="3844" width="1.7109375" style="204" customWidth="1"/>
    <col min="3845" max="3845" width="19.42578125" style="204" customWidth="1"/>
    <col min="3846" max="3846" width="11.7109375" style="204" customWidth="1"/>
    <col min="3847" max="3847" width="1.7109375" style="204" customWidth="1"/>
    <col min="3848" max="3848" width="10.28515625" style="204" customWidth="1"/>
    <col min="3849" max="3849" width="10.42578125" style="204" customWidth="1"/>
    <col min="3850" max="3850" width="10.7109375" style="204" customWidth="1"/>
    <col min="3851" max="3851" width="5.7109375" style="204" customWidth="1"/>
    <col min="3852" max="3852" width="1.7109375" style="204" customWidth="1"/>
    <col min="3853" max="3853" width="11.7109375" style="204" customWidth="1"/>
    <col min="3854" max="3854" width="11.28515625" style="204" customWidth="1"/>
    <col min="3855" max="3855" width="3.42578125" style="204" customWidth="1"/>
    <col min="3856" max="3856" width="3.28515625" style="204" customWidth="1"/>
    <col min="3857" max="3857" width="12" style="204" customWidth="1"/>
    <col min="3858" max="3858" width="3.42578125" style="204" customWidth="1"/>
    <col min="3859" max="3859" width="4.42578125" style="204" customWidth="1"/>
    <col min="3860" max="3860" width="4.5703125" style="204" customWidth="1"/>
    <col min="3861" max="3861" width="6.5703125" style="204" customWidth="1"/>
    <col min="3862" max="3862" width="6.7109375" style="204" customWidth="1"/>
    <col min="3863" max="3863" width="10.7109375" style="204" customWidth="1"/>
    <col min="3864" max="3864" width="18" style="204" customWidth="1"/>
    <col min="3865" max="3865" width="11.42578125" style="204"/>
    <col min="3866" max="3866" width="9.7109375" style="204" customWidth="1"/>
    <col min="3867" max="3867" width="16.7109375" style="204" customWidth="1"/>
    <col min="3868" max="3873" width="11.42578125" style="204"/>
    <col min="3874" max="3875" width="0" style="204" hidden="1" customWidth="1"/>
    <col min="3876" max="4096" width="11.42578125" style="204"/>
    <col min="4097" max="4097" width="7.42578125" style="204" customWidth="1"/>
    <col min="4098" max="4098" width="10.7109375" style="204" customWidth="1"/>
    <col min="4099" max="4099" width="5.7109375" style="204" customWidth="1"/>
    <col min="4100" max="4100" width="1.7109375" style="204" customWidth="1"/>
    <col min="4101" max="4101" width="19.42578125" style="204" customWidth="1"/>
    <col min="4102" max="4102" width="11.7109375" style="204" customWidth="1"/>
    <col min="4103" max="4103" width="1.7109375" style="204" customWidth="1"/>
    <col min="4104" max="4104" width="10.28515625" style="204" customWidth="1"/>
    <col min="4105" max="4105" width="10.42578125" style="204" customWidth="1"/>
    <col min="4106" max="4106" width="10.7109375" style="204" customWidth="1"/>
    <col min="4107" max="4107" width="5.7109375" style="204" customWidth="1"/>
    <col min="4108" max="4108" width="1.7109375" style="204" customWidth="1"/>
    <col min="4109" max="4109" width="11.7109375" style="204" customWidth="1"/>
    <col min="4110" max="4110" width="11.28515625" style="204" customWidth="1"/>
    <col min="4111" max="4111" width="3.42578125" style="204" customWidth="1"/>
    <col min="4112" max="4112" width="3.28515625" style="204" customWidth="1"/>
    <col min="4113" max="4113" width="12" style="204" customWidth="1"/>
    <col min="4114" max="4114" width="3.42578125" style="204" customWidth="1"/>
    <col min="4115" max="4115" width="4.42578125" style="204" customWidth="1"/>
    <col min="4116" max="4116" width="4.5703125" style="204" customWidth="1"/>
    <col min="4117" max="4117" width="6.5703125" style="204" customWidth="1"/>
    <col min="4118" max="4118" width="6.7109375" style="204" customWidth="1"/>
    <col min="4119" max="4119" width="10.7109375" style="204" customWidth="1"/>
    <col min="4120" max="4120" width="18" style="204" customWidth="1"/>
    <col min="4121" max="4121" width="11.42578125" style="204"/>
    <col min="4122" max="4122" width="9.7109375" style="204" customWidth="1"/>
    <col min="4123" max="4123" width="16.7109375" style="204" customWidth="1"/>
    <col min="4124" max="4129" width="11.42578125" style="204"/>
    <col min="4130" max="4131" width="0" style="204" hidden="1" customWidth="1"/>
    <col min="4132" max="4352" width="11.42578125" style="204"/>
    <col min="4353" max="4353" width="7.42578125" style="204" customWidth="1"/>
    <col min="4354" max="4354" width="10.7109375" style="204" customWidth="1"/>
    <col min="4355" max="4355" width="5.7109375" style="204" customWidth="1"/>
    <col min="4356" max="4356" width="1.7109375" style="204" customWidth="1"/>
    <col min="4357" max="4357" width="19.42578125" style="204" customWidth="1"/>
    <col min="4358" max="4358" width="11.7109375" style="204" customWidth="1"/>
    <col min="4359" max="4359" width="1.7109375" style="204" customWidth="1"/>
    <col min="4360" max="4360" width="10.28515625" style="204" customWidth="1"/>
    <col min="4361" max="4361" width="10.42578125" style="204" customWidth="1"/>
    <col min="4362" max="4362" width="10.7109375" style="204" customWidth="1"/>
    <col min="4363" max="4363" width="5.7109375" style="204" customWidth="1"/>
    <col min="4364" max="4364" width="1.7109375" style="204" customWidth="1"/>
    <col min="4365" max="4365" width="11.7109375" style="204" customWidth="1"/>
    <col min="4366" max="4366" width="11.28515625" style="204" customWidth="1"/>
    <col min="4367" max="4367" width="3.42578125" style="204" customWidth="1"/>
    <col min="4368" max="4368" width="3.28515625" style="204" customWidth="1"/>
    <col min="4369" max="4369" width="12" style="204" customWidth="1"/>
    <col min="4370" max="4370" width="3.42578125" style="204" customWidth="1"/>
    <col min="4371" max="4371" width="4.42578125" style="204" customWidth="1"/>
    <col min="4372" max="4372" width="4.5703125" style="204" customWidth="1"/>
    <col min="4373" max="4373" width="6.5703125" style="204" customWidth="1"/>
    <col min="4374" max="4374" width="6.7109375" style="204" customWidth="1"/>
    <col min="4375" max="4375" width="10.7109375" style="204" customWidth="1"/>
    <col min="4376" max="4376" width="18" style="204" customWidth="1"/>
    <col min="4377" max="4377" width="11.42578125" style="204"/>
    <col min="4378" max="4378" width="9.7109375" style="204" customWidth="1"/>
    <col min="4379" max="4379" width="16.7109375" style="204" customWidth="1"/>
    <col min="4380" max="4385" width="11.42578125" style="204"/>
    <col min="4386" max="4387" width="0" style="204" hidden="1" customWidth="1"/>
    <col min="4388" max="4608" width="11.42578125" style="204"/>
    <col min="4609" max="4609" width="7.42578125" style="204" customWidth="1"/>
    <col min="4610" max="4610" width="10.7109375" style="204" customWidth="1"/>
    <col min="4611" max="4611" width="5.7109375" style="204" customWidth="1"/>
    <col min="4612" max="4612" width="1.7109375" style="204" customWidth="1"/>
    <col min="4613" max="4613" width="19.42578125" style="204" customWidth="1"/>
    <col min="4614" max="4614" width="11.7109375" style="204" customWidth="1"/>
    <col min="4615" max="4615" width="1.7109375" style="204" customWidth="1"/>
    <col min="4616" max="4616" width="10.28515625" style="204" customWidth="1"/>
    <col min="4617" max="4617" width="10.42578125" style="204" customWidth="1"/>
    <col min="4618" max="4618" width="10.7109375" style="204" customWidth="1"/>
    <col min="4619" max="4619" width="5.7109375" style="204" customWidth="1"/>
    <col min="4620" max="4620" width="1.7109375" style="204" customWidth="1"/>
    <col min="4621" max="4621" width="11.7109375" style="204" customWidth="1"/>
    <col min="4622" max="4622" width="11.28515625" style="204" customWidth="1"/>
    <col min="4623" max="4623" width="3.42578125" style="204" customWidth="1"/>
    <col min="4624" max="4624" width="3.28515625" style="204" customWidth="1"/>
    <col min="4625" max="4625" width="12" style="204" customWidth="1"/>
    <col min="4626" max="4626" width="3.42578125" style="204" customWidth="1"/>
    <col min="4627" max="4627" width="4.42578125" style="204" customWidth="1"/>
    <col min="4628" max="4628" width="4.5703125" style="204" customWidth="1"/>
    <col min="4629" max="4629" width="6.5703125" style="204" customWidth="1"/>
    <col min="4630" max="4630" width="6.7109375" style="204" customWidth="1"/>
    <col min="4631" max="4631" width="10.7109375" style="204" customWidth="1"/>
    <col min="4632" max="4632" width="18" style="204" customWidth="1"/>
    <col min="4633" max="4633" width="11.42578125" style="204"/>
    <col min="4634" max="4634" width="9.7109375" style="204" customWidth="1"/>
    <col min="4635" max="4635" width="16.7109375" style="204" customWidth="1"/>
    <col min="4636" max="4641" width="11.42578125" style="204"/>
    <col min="4642" max="4643" width="0" style="204" hidden="1" customWidth="1"/>
    <col min="4644" max="4864" width="11.42578125" style="204"/>
    <col min="4865" max="4865" width="7.42578125" style="204" customWidth="1"/>
    <col min="4866" max="4866" width="10.7109375" style="204" customWidth="1"/>
    <col min="4867" max="4867" width="5.7109375" style="204" customWidth="1"/>
    <col min="4868" max="4868" width="1.7109375" style="204" customWidth="1"/>
    <col min="4869" max="4869" width="19.42578125" style="204" customWidth="1"/>
    <col min="4870" max="4870" width="11.7109375" style="204" customWidth="1"/>
    <col min="4871" max="4871" width="1.7109375" style="204" customWidth="1"/>
    <col min="4872" max="4872" width="10.28515625" style="204" customWidth="1"/>
    <col min="4873" max="4873" width="10.42578125" style="204" customWidth="1"/>
    <col min="4874" max="4874" width="10.7109375" style="204" customWidth="1"/>
    <col min="4875" max="4875" width="5.7109375" style="204" customWidth="1"/>
    <col min="4876" max="4876" width="1.7109375" style="204" customWidth="1"/>
    <col min="4877" max="4877" width="11.7109375" style="204" customWidth="1"/>
    <col min="4878" max="4878" width="11.28515625" style="204" customWidth="1"/>
    <col min="4879" max="4879" width="3.42578125" style="204" customWidth="1"/>
    <col min="4880" max="4880" width="3.28515625" style="204" customWidth="1"/>
    <col min="4881" max="4881" width="12" style="204" customWidth="1"/>
    <col min="4882" max="4882" width="3.42578125" style="204" customWidth="1"/>
    <col min="4883" max="4883" width="4.42578125" style="204" customWidth="1"/>
    <col min="4884" max="4884" width="4.5703125" style="204" customWidth="1"/>
    <col min="4885" max="4885" width="6.5703125" style="204" customWidth="1"/>
    <col min="4886" max="4886" width="6.7109375" style="204" customWidth="1"/>
    <col min="4887" max="4887" width="10.7109375" style="204" customWidth="1"/>
    <col min="4888" max="4888" width="18" style="204" customWidth="1"/>
    <col min="4889" max="4889" width="11.42578125" style="204"/>
    <col min="4890" max="4890" width="9.7109375" style="204" customWidth="1"/>
    <col min="4891" max="4891" width="16.7109375" style="204" customWidth="1"/>
    <col min="4892" max="4897" width="11.42578125" style="204"/>
    <col min="4898" max="4899" width="0" style="204" hidden="1" customWidth="1"/>
    <col min="4900" max="5120" width="11.42578125" style="204"/>
    <col min="5121" max="5121" width="7.42578125" style="204" customWidth="1"/>
    <col min="5122" max="5122" width="10.7109375" style="204" customWidth="1"/>
    <col min="5123" max="5123" width="5.7109375" style="204" customWidth="1"/>
    <col min="5124" max="5124" width="1.7109375" style="204" customWidth="1"/>
    <col min="5125" max="5125" width="19.42578125" style="204" customWidth="1"/>
    <col min="5126" max="5126" width="11.7109375" style="204" customWidth="1"/>
    <col min="5127" max="5127" width="1.7109375" style="204" customWidth="1"/>
    <col min="5128" max="5128" width="10.28515625" style="204" customWidth="1"/>
    <col min="5129" max="5129" width="10.42578125" style="204" customWidth="1"/>
    <col min="5130" max="5130" width="10.7109375" style="204" customWidth="1"/>
    <col min="5131" max="5131" width="5.7109375" style="204" customWidth="1"/>
    <col min="5132" max="5132" width="1.7109375" style="204" customWidth="1"/>
    <col min="5133" max="5133" width="11.7109375" style="204" customWidth="1"/>
    <col min="5134" max="5134" width="11.28515625" style="204" customWidth="1"/>
    <col min="5135" max="5135" width="3.42578125" style="204" customWidth="1"/>
    <col min="5136" max="5136" width="3.28515625" style="204" customWidth="1"/>
    <col min="5137" max="5137" width="12" style="204" customWidth="1"/>
    <col min="5138" max="5138" width="3.42578125" style="204" customWidth="1"/>
    <col min="5139" max="5139" width="4.42578125" style="204" customWidth="1"/>
    <col min="5140" max="5140" width="4.5703125" style="204" customWidth="1"/>
    <col min="5141" max="5141" width="6.5703125" style="204" customWidth="1"/>
    <col min="5142" max="5142" width="6.7109375" style="204" customWidth="1"/>
    <col min="5143" max="5143" width="10.7109375" style="204" customWidth="1"/>
    <col min="5144" max="5144" width="18" style="204" customWidth="1"/>
    <col min="5145" max="5145" width="11.42578125" style="204"/>
    <col min="5146" max="5146" width="9.7109375" style="204" customWidth="1"/>
    <col min="5147" max="5147" width="16.7109375" style="204" customWidth="1"/>
    <col min="5148" max="5153" width="11.42578125" style="204"/>
    <col min="5154" max="5155" width="0" style="204" hidden="1" customWidth="1"/>
    <col min="5156" max="5376" width="11.42578125" style="204"/>
    <col min="5377" max="5377" width="7.42578125" style="204" customWidth="1"/>
    <col min="5378" max="5378" width="10.7109375" style="204" customWidth="1"/>
    <col min="5379" max="5379" width="5.7109375" style="204" customWidth="1"/>
    <col min="5380" max="5380" width="1.7109375" style="204" customWidth="1"/>
    <col min="5381" max="5381" width="19.42578125" style="204" customWidth="1"/>
    <col min="5382" max="5382" width="11.7109375" style="204" customWidth="1"/>
    <col min="5383" max="5383" width="1.7109375" style="204" customWidth="1"/>
    <col min="5384" max="5384" width="10.28515625" style="204" customWidth="1"/>
    <col min="5385" max="5385" width="10.42578125" style="204" customWidth="1"/>
    <col min="5386" max="5386" width="10.7109375" style="204" customWidth="1"/>
    <col min="5387" max="5387" width="5.7109375" style="204" customWidth="1"/>
    <col min="5388" max="5388" width="1.7109375" style="204" customWidth="1"/>
    <col min="5389" max="5389" width="11.7109375" style="204" customWidth="1"/>
    <col min="5390" max="5390" width="11.28515625" style="204" customWidth="1"/>
    <col min="5391" max="5391" width="3.42578125" style="204" customWidth="1"/>
    <col min="5392" max="5392" width="3.28515625" style="204" customWidth="1"/>
    <col min="5393" max="5393" width="12" style="204" customWidth="1"/>
    <col min="5394" max="5394" width="3.42578125" style="204" customWidth="1"/>
    <col min="5395" max="5395" width="4.42578125" style="204" customWidth="1"/>
    <col min="5396" max="5396" width="4.5703125" style="204" customWidth="1"/>
    <col min="5397" max="5397" width="6.5703125" style="204" customWidth="1"/>
    <col min="5398" max="5398" width="6.7109375" style="204" customWidth="1"/>
    <col min="5399" max="5399" width="10.7109375" style="204" customWidth="1"/>
    <col min="5400" max="5400" width="18" style="204" customWidth="1"/>
    <col min="5401" max="5401" width="11.42578125" style="204"/>
    <col min="5402" max="5402" width="9.7109375" style="204" customWidth="1"/>
    <col min="5403" max="5403" width="16.7109375" style="204" customWidth="1"/>
    <col min="5404" max="5409" width="11.42578125" style="204"/>
    <col min="5410" max="5411" width="0" style="204" hidden="1" customWidth="1"/>
    <col min="5412" max="5632" width="11.42578125" style="204"/>
    <col min="5633" max="5633" width="7.42578125" style="204" customWidth="1"/>
    <col min="5634" max="5634" width="10.7109375" style="204" customWidth="1"/>
    <col min="5635" max="5635" width="5.7109375" style="204" customWidth="1"/>
    <col min="5636" max="5636" width="1.7109375" style="204" customWidth="1"/>
    <col min="5637" max="5637" width="19.42578125" style="204" customWidth="1"/>
    <col min="5638" max="5638" width="11.7109375" style="204" customWidth="1"/>
    <col min="5639" max="5639" width="1.7109375" style="204" customWidth="1"/>
    <col min="5640" max="5640" width="10.28515625" style="204" customWidth="1"/>
    <col min="5641" max="5641" width="10.42578125" style="204" customWidth="1"/>
    <col min="5642" max="5642" width="10.7109375" style="204" customWidth="1"/>
    <col min="5643" max="5643" width="5.7109375" style="204" customWidth="1"/>
    <col min="5644" max="5644" width="1.7109375" style="204" customWidth="1"/>
    <col min="5645" max="5645" width="11.7109375" style="204" customWidth="1"/>
    <col min="5646" max="5646" width="11.28515625" style="204" customWidth="1"/>
    <col min="5647" max="5647" width="3.42578125" style="204" customWidth="1"/>
    <col min="5648" max="5648" width="3.28515625" style="204" customWidth="1"/>
    <col min="5649" max="5649" width="12" style="204" customWidth="1"/>
    <col min="5650" max="5650" width="3.42578125" style="204" customWidth="1"/>
    <col min="5651" max="5651" width="4.42578125" style="204" customWidth="1"/>
    <col min="5652" max="5652" width="4.5703125" style="204" customWidth="1"/>
    <col min="5653" max="5653" width="6.5703125" style="204" customWidth="1"/>
    <col min="5654" max="5654" width="6.7109375" style="204" customWidth="1"/>
    <col min="5655" max="5655" width="10.7109375" style="204" customWidth="1"/>
    <col min="5656" max="5656" width="18" style="204" customWidth="1"/>
    <col min="5657" max="5657" width="11.42578125" style="204"/>
    <col min="5658" max="5658" width="9.7109375" style="204" customWidth="1"/>
    <col min="5659" max="5659" width="16.7109375" style="204" customWidth="1"/>
    <col min="5660" max="5665" width="11.42578125" style="204"/>
    <col min="5666" max="5667" width="0" style="204" hidden="1" customWidth="1"/>
    <col min="5668" max="5888" width="11.42578125" style="204"/>
    <col min="5889" max="5889" width="7.42578125" style="204" customWidth="1"/>
    <col min="5890" max="5890" width="10.7109375" style="204" customWidth="1"/>
    <col min="5891" max="5891" width="5.7109375" style="204" customWidth="1"/>
    <col min="5892" max="5892" width="1.7109375" style="204" customWidth="1"/>
    <col min="5893" max="5893" width="19.42578125" style="204" customWidth="1"/>
    <col min="5894" max="5894" width="11.7109375" style="204" customWidth="1"/>
    <col min="5895" max="5895" width="1.7109375" style="204" customWidth="1"/>
    <col min="5896" max="5896" width="10.28515625" style="204" customWidth="1"/>
    <col min="5897" max="5897" width="10.42578125" style="204" customWidth="1"/>
    <col min="5898" max="5898" width="10.7109375" style="204" customWidth="1"/>
    <col min="5899" max="5899" width="5.7109375" style="204" customWidth="1"/>
    <col min="5900" max="5900" width="1.7109375" style="204" customWidth="1"/>
    <col min="5901" max="5901" width="11.7109375" style="204" customWidth="1"/>
    <col min="5902" max="5902" width="11.28515625" style="204" customWidth="1"/>
    <col min="5903" max="5903" width="3.42578125" style="204" customWidth="1"/>
    <col min="5904" max="5904" width="3.28515625" style="204" customWidth="1"/>
    <col min="5905" max="5905" width="12" style="204" customWidth="1"/>
    <col min="5906" max="5906" width="3.42578125" style="204" customWidth="1"/>
    <col min="5907" max="5907" width="4.42578125" style="204" customWidth="1"/>
    <col min="5908" max="5908" width="4.5703125" style="204" customWidth="1"/>
    <col min="5909" max="5909" width="6.5703125" style="204" customWidth="1"/>
    <col min="5910" max="5910" width="6.7109375" style="204" customWidth="1"/>
    <col min="5911" max="5911" width="10.7109375" style="204" customWidth="1"/>
    <col min="5912" max="5912" width="18" style="204" customWidth="1"/>
    <col min="5913" max="5913" width="11.42578125" style="204"/>
    <col min="5914" max="5914" width="9.7109375" style="204" customWidth="1"/>
    <col min="5915" max="5915" width="16.7109375" style="204" customWidth="1"/>
    <col min="5916" max="5921" width="11.42578125" style="204"/>
    <col min="5922" max="5923" width="0" style="204" hidden="1" customWidth="1"/>
    <col min="5924" max="6144" width="11.42578125" style="204"/>
    <col min="6145" max="6145" width="7.42578125" style="204" customWidth="1"/>
    <col min="6146" max="6146" width="10.7109375" style="204" customWidth="1"/>
    <col min="6147" max="6147" width="5.7109375" style="204" customWidth="1"/>
    <col min="6148" max="6148" width="1.7109375" style="204" customWidth="1"/>
    <col min="6149" max="6149" width="19.42578125" style="204" customWidth="1"/>
    <col min="6150" max="6150" width="11.7109375" style="204" customWidth="1"/>
    <col min="6151" max="6151" width="1.7109375" style="204" customWidth="1"/>
    <col min="6152" max="6152" width="10.28515625" style="204" customWidth="1"/>
    <col min="6153" max="6153" width="10.42578125" style="204" customWidth="1"/>
    <col min="6154" max="6154" width="10.7109375" style="204" customWidth="1"/>
    <col min="6155" max="6155" width="5.7109375" style="204" customWidth="1"/>
    <col min="6156" max="6156" width="1.7109375" style="204" customWidth="1"/>
    <col min="6157" max="6157" width="11.7109375" style="204" customWidth="1"/>
    <col min="6158" max="6158" width="11.28515625" style="204" customWidth="1"/>
    <col min="6159" max="6159" width="3.42578125" style="204" customWidth="1"/>
    <col min="6160" max="6160" width="3.28515625" style="204" customWidth="1"/>
    <col min="6161" max="6161" width="12" style="204" customWidth="1"/>
    <col min="6162" max="6162" width="3.42578125" style="204" customWidth="1"/>
    <col min="6163" max="6163" width="4.42578125" style="204" customWidth="1"/>
    <col min="6164" max="6164" width="4.5703125" style="204" customWidth="1"/>
    <col min="6165" max="6165" width="6.5703125" style="204" customWidth="1"/>
    <col min="6166" max="6166" width="6.7109375" style="204" customWidth="1"/>
    <col min="6167" max="6167" width="10.7109375" style="204" customWidth="1"/>
    <col min="6168" max="6168" width="18" style="204" customWidth="1"/>
    <col min="6169" max="6169" width="11.42578125" style="204"/>
    <col min="6170" max="6170" width="9.7109375" style="204" customWidth="1"/>
    <col min="6171" max="6171" width="16.7109375" style="204" customWidth="1"/>
    <col min="6172" max="6177" width="11.42578125" style="204"/>
    <col min="6178" max="6179" width="0" style="204" hidden="1" customWidth="1"/>
    <col min="6180" max="6400" width="11.42578125" style="204"/>
    <col min="6401" max="6401" width="7.42578125" style="204" customWidth="1"/>
    <col min="6402" max="6402" width="10.7109375" style="204" customWidth="1"/>
    <col min="6403" max="6403" width="5.7109375" style="204" customWidth="1"/>
    <col min="6404" max="6404" width="1.7109375" style="204" customWidth="1"/>
    <col min="6405" max="6405" width="19.42578125" style="204" customWidth="1"/>
    <col min="6406" max="6406" width="11.7109375" style="204" customWidth="1"/>
    <col min="6407" max="6407" width="1.7109375" style="204" customWidth="1"/>
    <col min="6408" max="6408" width="10.28515625" style="204" customWidth="1"/>
    <col min="6409" max="6409" width="10.42578125" style="204" customWidth="1"/>
    <col min="6410" max="6410" width="10.7109375" style="204" customWidth="1"/>
    <col min="6411" max="6411" width="5.7109375" style="204" customWidth="1"/>
    <col min="6412" max="6412" width="1.7109375" style="204" customWidth="1"/>
    <col min="6413" max="6413" width="11.7109375" style="204" customWidth="1"/>
    <col min="6414" max="6414" width="11.28515625" style="204" customWidth="1"/>
    <col min="6415" max="6415" width="3.42578125" style="204" customWidth="1"/>
    <col min="6416" max="6416" width="3.28515625" style="204" customWidth="1"/>
    <col min="6417" max="6417" width="12" style="204" customWidth="1"/>
    <col min="6418" max="6418" width="3.42578125" style="204" customWidth="1"/>
    <col min="6419" max="6419" width="4.42578125" style="204" customWidth="1"/>
    <col min="6420" max="6420" width="4.5703125" style="204" customWidth="1"/>
    <col min="6421" max="6421" width="6.5703125" style="204" customWidth="1"/>
    <col min="6422" max="6422" width="6.7109375" style="204" customWidth="1"/>
    <col min="6423" max="6423" width="10.7109375" style="204" customWidth="1"/>
    <col min="6424" max="6424" width="18" style="204" customWidth="1"/>
    <col min="6425" max="6425" width="11.42578125" style="204"/>
    <col min="6426" max="6426" width="9.7109375" style="204" customWidth="1"/>
    <col min="6427" max="6427" width="16.7109375" style="204" customWidth="1"/>
    <col min="6428" max="6433" width="11.42578125" style="204"/>
    <col min="6434" max="6435" width="0" style="204" hidden="1" customWidth="1"/>
    <col min="6436" max="6656" width="11.42578125" style="204"/>
    <col min="6657" max="6657" width="7.42578125" style="204" customWidth="1"/>
    <col min="6658" max="6658" width="10.7109375" style="204" customWidth="1"/>
    <col min="6659" max="6659" width="5.7109375" style="204" customWidth="1"/>
    <col min="6660" max="6660" width="1.7109375" style="204" customWidth="1"/>
    <col min="6661" max="6661" width="19.42578125" style="204" customWidth="1"/>
    <col min="6662" max="6662" width="11.7109375" style="204" customWidth="1"/>
    <col min="6663" max="6663" width="1.7109375" style="204" customWidth="1"/>
    <col min="6664" max="6664" width="10.28515625" style="204" customWidth="1"/>
    <col min="6665" max="6665" width="10.42578125" style="204" customWidth="1"/>
    <col min="6666" max="6666" width="10.7109375" style="204" customWidth="1"/>
    <col min="6667" max="6667" width="5.7109375" style="204" customWidth="1"/>
    <col min="6668" max="6668" width="1.7109375" style="204" customWidth="1"/>
    <col min="6669" max="6669" width="11.7109375" style="204" customWidth="1"/>
    <col min="6670" max="6670" width="11.28515625" style="204" customWidth="1"/>
    <col min="6671" max="6671" width="3.42578125" style="204" customWidth="1"/>
    <col min="6672" max="6672" width="3.28515625" style="204" customWidth="1"/>
    <col min="6673" max="6673" width="12" style="204" customWidth="1"/>
    <col min="6674" max="6674" width="3.42578125" style="204" customWidth="1"/>
    <col min="6675" max="6675" width="4.42578125" style="204" customWidth="1"/>
    <col min="6676" max="6676" width="4.5703125" style="204" customWidth="1"/>
    <col min="6677" max="6677" width="6.5703125" style="204" customWidth="1"/>
    <col min="6678" max="6678" width="6.7109375" style="204" customWidth="1"/>
    <col min="6679" max="6679" width="10.7109375" style="204" customWidth="1"/>
    <col min="6680" max="6680" width="18" style="204" customWidth="1"/>
    <col min="6681" max="6681" width="11.42578125" style="204"/>
    <col min="6682" max="6682" width="9.7109375" style="204" customWidth="1"/>
    <col min="6683" max="6683" width="16.7109375" style="204" customWidth="1"/>
    <col min="6684" max="6689" width="11.42578125" style="204"/>
    <col min="6690" max="6691" width="0" style="204" hidden="1" customWidth="1"/>
    <col min="6692" max="6912" width="11.42578125" style="204"/>
    <col min="6913" max="6913" width="7.42578125" style="204" customWidth="1"/>
    <col min="6914" max="6914" width="10.7109375" style="204" customWidth="1"/>
    <col min="6915" max="6915" width="5.7109375" style="204" customWidth="1"/>
    <col min="6916" max="6916" width="1.7109375" style="204" customWidth="1"/>
    <col min="6917" max="6917" width="19.42578125" style="204" customWidth="1"/>
    <col min="6918" max="6918" width="11.7109375" style="204" customWidth="1"/>
    <col min="6919" max="6919" width="1.7109375" style="204" customWidth="1"/>
    <col min="6920" max="6920" width="10.28515625" style="204" customWidth="1"/>
    <col min="6921" max="6921" width="10.42578125" style="204" customWidth="1"/>
    <col min="6922" max="6922" width="10.7109375" style="204" customWidth="1"/>
    <col min="6923" max="6923" width="5.7109375" style="204" customWidth="1"/>
    <col min="6924" max="6924" width="1.7109375" style="204" customWidth="1"/>
    <col min="6925" max="6925" width="11.7109375" style="204" customWidth="1"/>
    <col min="6926" max="6926" width="11.28515625" style="204" customWidth="1"/>
    <col min="6927" max="6927" width="3.42578125" style="204" customWidth="1"/>
    <col min="6928" max="6928" width="3.28515625" style="204" customWidth="1"/>
    <col min="6929" max="6929" width="12" style="204" customWidth="1"/>
    <col min="6930" max="6930" width="3.42578125" style="204" customWidth="1"/>
    <col min="6931" max="6931" width="4.42578125" style="204" customWidth="1"/>
    <col min="6932" max="6932" width="4.5703125" style="204" customWidth="1"/>
    <col min="6933" max="6933" width="6.5703125" style="204" customWidth="1"/>
    <col min="6934" max="6934" width="6.7109375" style="204" customWidth="1"/>
    <col min="6935" max="6935" width="10.7109375" style="204" customWidth="1"/>
    <col min="6936" max="6936" width="18" style="204" customWidth="1"/>
    <col min="6937" max="6937" width="11.42578125" style="204"/>
    <col min="6938" max="6938" width="9.7109375" style="204" customWidth="1"/>
    <col min="6939" max="6939" width="16.7109375" style="204" customWidth="1"/>
    <col min="6940" max="6945" width="11.42578125" style="204"/>
    <col min="6946" max="6947" width="0" style="204" hidden="1" customWidth="1"/>
    <col min="6948" max="7168" width="11.42578125" style="204"/>
    <col min="7169" max="7169" width="7.42578125" style="204" customWidth="1"/>
    <col min="7170" max="7170" width="10.7109375" style="204" customWidth="1"/>
    <col min="7171" max="7171" width="5.7109375" style="204" customWidth="1"/>
    <col min="7172" max="7172" width="1.7109375" style="204" customWidth="1"/>
    <col min="7173" max="7173" width="19.42578125" style="204" customWidth="1"/>
    <col min="7174" max="7174" width="11.7109375" style="204" customWidth="1"/>
    <col min="7175" max="7175" width="1.7109375" style="204" customWidth="1"/>
    <col min="7176" max="7176" width="10.28515625" style="204" customWidth="1"/>
    <col min="7177" max="7177" width="10.42578125" style="204" customWidth="1"/>
    <col min="7178" max="7178" width="10.7109375" style="204" customWidth="1"/>
    <col min="7179" max="7179" width="5.7109375" style="204" customWidth="1"/>
    <col min="7180" max="7180" width="1.7109375" style="204" customWidth="1"/>
    <col min="7181" max="7181" width="11.7109375" style="204" customWidth="1"/>
    <col min="7182" max="7182" width="11.28515625" style="204" customWidth="1"/>
    <col min="7183" max="7183" width="3.42578125" style="204" customWidth="1"/>
    <col min="7184" max="7184" width="3.28515625" style="204" customWidth="1"/>
    <col min="7185" max="7185" width="12" style="204" customWidth="1"/>
    <col min="7186" max="7186" width="3.42578125" style="204" customWidth="1"/>
    <col min="7187" max="7187" width="4.42578125" style="204" customWidth="1"/>
    <col min="7188" max="7188" width="4.5703125" style="204" customWidth="1"/>
    <col min="7189" max="7189" width="6.5703125" style="204" customWidth="1"/>
    <col min="7190" max="7190" width="6.7109375" style="204" customWidth="1"/>
    <col min="7191" max="7191" width="10.7109375" style="204" customWidth="1"/>
    <col min="7192" max="7192" width="18" style="204" customWidth="1"/>
    <col min="7193" max="7193" width="11.42578125" style="204"/>
    <col min="7194" max="7194" width="9.7109375" style="204" customWidth="1"/>
    <col min="7195" max="7195" width="16.7109375" style="204" customWidth="1"/>
    <col min="7196" max="7201" width="11.42578125" style="204"/>
    <col min="7202" max="7203" width="0" style="204" hidden="1" customWidth="1"/>
    <col min="7204" max="7424" width="11.42578125" style="204"/>
    <col min="7425" max="7425" width="7.42578125" style="204" customWidth="1"/>
    <col min="7426" max="7426" width="10.7109375" style="204" customWidth="1"/>
    <col min="7427" max="7427" width="5.7109375" style="204" customWidth="1"/>
    <col min="7428" max="7428" width="1.7109375" style="204" customWidth="1"/>
    <col min="7429" max="7429" width="19.42578125" style="204" customWidth="1"/>
    <col min="7430" max="7430" width="11.7109375" style="204" customWidth="1"/>
    <col min="7431" max="7431" width="1.7109375" style="204" customWidth="1"/>
    <col min="7432" max="7432" width="10.28515625" style="204" customWidth="1"/>
    <col min="7433" max="7433" width="10.42578125" style="204" customWidth="1"/>
    <col min="7434" max="7434" width="10.7109375" style="204" customWidth="1"/>
    <col min="7435" max="7435" width="5.7109375" style="204" customWidth="1"/>
    <col min="7436" max="7436" width="1.7109375" style="204" customWidth="1"/>
    <col min="7437" max="7437" width="11.7109375" style="204" customWidth="1"/>
    <col min="7438" max="7438" width="11.28515625" style="204" customWidth="1"/>
    <col min="7439" max="7439" width="3.42578125" style="204" customWidth="1"/>
    <col min="7440" max="7440" width="3.28515625" style="204" customWidth="1"/>
    <col min="7441" max="7441" width="12" style="204" customWidth="1"/>
    <col min="7442" max="7442" width="3.42578125" style="204" customWidth="1"/>
    <col min="7443" max="7443" width="4.42578125" style="204" customWidth="1"/>
    <col min="7444" max="7444" width="4.5703125" style="204" customWidth="1"/>
    <col min="7445" max="7445" width="6.5703125" style="204" customWidth="1"/>
    <col min="7446" max="7446" width="6.7109375" style="204" customWidth="1"/>
    <col min="7447" max="7447" width="10.7109375" style="204" customWidth="1"/>
    <col min="7448" max="7448" width="18" style="204" customWidth="1"/>
    <col min="7449" max="7449" width="11.42578125" style="204"/>
    <col min="7450" max="7450" width="9.7109375" style="204" customWidth="1"/>
    <col min="7451" max="7451" width="16.7109375" style="204" customWidth="1"/>
    <col min="7452" max="7457" width="11.42578125" style="204"/>
    <col min="7458" max="7459" width="0" style="204" hidden="1" customWidth="1"/>
    <col min="7460" max="7680" width="11.42578125" style="204"/>
    <col min="7681" max="7681" width="7.42578125" style="204" customWidth="1"/>
    <col min="7682" max="7682" width="10.7109375" style="204" customWidth="1"/>
    <col min="7683" max="7683" width="5.7109375" style="204" customWidth="1"/>
    <col min="7684" max="7684" width="1.7109375" style="204" customWidth="1"/>
    <col min="7685" max="7685" width="19.42578125" style="204" customWidth="1"/>
    <col min="7686" max="7686" width="11.7109375" style="204" customWidth="1"/>
    <col min="7687" max="7687" width="1.7109375" style="204" customWidth="1"/>
    <col min="7688" max="7688" width="10.28515625" style="204" customWidth="1"/>
    <col min="7689" max="7689" width="10.42578125" style="204" customWidth="1"/>
    <col min="7690" max="7690" width="10.7109375" style="204" customWidth="1"/>
    <col min="7691" max="7691" width="5.7109375" style="204" customWidth="1"/>
    <col min="7692" max="7692" width="1.7109375" style="204" customWidth="1"/>
    <col min="7693" max="7693" width="11.7109375" style="204" customWidth="1"/>
    <col min="7694" max="7694" width="11.28515625" style="204" customWidth="1"/>
    <col min="7695" max="7695" width="3.42578125" style="204" customWidth="1"/>
    <col min="7696" max="7696" width="3.28515625" style="204" customWidth="1"/>
    <col min="7697" max="7697" width="12" style="204" customWidth="1"/>
    <col min="7698" max="7698" width="3.42578125" style="204" customWidth="1"/>
    <col min="7699" max="7699" width="4.42578125" style="204" customWidth="1"/>
    <col min="7700" max="7700" width="4.5703125" style="204" customWidth="1"/>
    <col min="7701" max="7701" width="6.5703125" style="204" customWidth="1"/>
    <col min="7702" max="7702" width="6.7109375" style="204" customWidth="1"/>
    <col min="7703" max="7703" width="10.7109375" style="204" customWidth="1"/>
    <col min="7704" max="7704" width="18" style="204" customWidth="1"/>
    <col min="7705" max="7705" width="11.42578125" style="204"/>
    <col min="7706" max="7706" width="9.7109375" style="204" customWidth="1"/>
    <col min="7707" max="7707" width="16.7109375" style="204" customWidth="1"/>
    <col min="7708" max="7713" width="11.42578125" style="204"/>
    <col min="7714" max="7715" width="0" style="204" hidden="1" customWidth="1"/>
    <col min="7716" max="7936" width="11.42578125" style="204"/>
    <col min="7937" max="7937" width="7.42578125" style="204" customWidth="1"/>
    <col min="7938" max="7938" width="10.7109375" style="204" customWidth="1"/>
    <col min="7939" max="7939" width="5.7109375" style="204" customWidth="1"/>
    <col min="7940" max="7940" width="1.7109375" style="204" customWidth="1"/>
    <col min="7941" max="7941" width="19.42578125" style="204" customWidth="1"/>
    <col min="7942" max="7942" width="11.7109375" style="204" customWidth="1"/>
    <col min="7943" max="7943" width="1.7109375" style="204" customWidth="1"/>
    <col min="7944" max="7944" width="10.28515625" style="204" customWidth="1"/>
    <col min="7945" max="7945" width="10.42578125" style="204" customWidth="1"/>
    <col min="7946" max="7946" width="10.7109375" style="204" customWidth="1"/>
    <col min="7947" max="7947" width="5.7109375" style="204" customWidth="1"/>
    <col min="7948" max="7948" width="1.7109375" style="204" customWidth="1"/>
    <col min="7949" max="7949" width="11.7109375" style="204" customWidth="1"/>
    <col min="7950" max="7950" width="11.28515625" style="204" customWidth="1"/>
    <col min="7951" max="7951" width="3.42578125" style="204" customWidth="1"/>
    <col min="7952" max="7952" width="3.28515625" style="204" customWidth="1"/>
    <col min="7953" max="7953" width="12" style="204" customWidth="1"/>
    <col min="7954" max="7954" width="3.42578125" style="204" customWidth="1"/>
    <col min="7955" max="7955" width="4.42578125" style="204" customWidth="1"/>
    <col min="7956" max="7956" width="4.5703125" style="204" customWidth="1"/>
    <col min="7957" max="7957" width="6.5703125" style="204" customWidth="1"/>
    <col min="7958" max="7958" width="6.7109375" style="204" customWidth="1"/>
    <col min="7959" max="7959" width="10.7109375" style="204" customWidth="1"/>
    <col min="7960" max="7960" width="18" style="204" customWidth="1"/>
    <col min="7961" max="7961" width="11.42578125" style="204"/>
    <col min="7962" max="7962" width="9.7109375" style="204" customWidth="1"/>
    <col min="7963" max="7963" width="16.7109375" style="204" customWidth="1"/>
    <col min="7964" max="7969" width="11.42578125" style="204"/>
    <col min="7970" max="7971" width="0" style="204" hidden="1" customWidth="1"/>
    <col min="7972" max="8192" width="11.42578125" style="204"/>
    <col min="8193" max="8193" width="7.42578125" style="204" customWidth="1"/>
    <col min="8194" max="8194" width="10.7109375" style="204" customWidth="1"/>
    <col min="8195" max="8195" width="5.7109375" style="204" customWidth="1"/>
    <col min="8196" max="8196" width="1.7109375" style="204" customWidth="1"/>
    <col min="8197" max="8197" width="19.42578125" style="204" customWidth="1"/>
    <col min="8198" max="8198" width="11.7109375" style="204" customWidth="1"/>
    <col min="8199" max="8199" width="1.7109375" style="204" customWidth="1"/>
    <col min="8200" max="8200" width="10.28515625" style="204" customWidth="1"/>
    <col min="8201" max="8201" width="10.42578125" style="204" customWidth="1"/>
    <col min="8202" max="8202" width="10.7109375" style="204" customWidth="1"/>
    <col min="8203" max="8203" width="5.7109375" style="204" customWidth="1"/>
    <col min="8204" max="8204" width="1.7109375" style="204" customWidth="1"/>
    <col min="8205" max="8205" width="11.7109375" style="204" customWidth="1"/>
    <col min="8206" max="8206" width="11.28515625" style="204" customWidth="1"/>
    <col min="8207" max="8207" width="3.42578125" style="204" customWidth="1"/>
    <col min="8208" max="8208" width="3.28515625" style="204" customWidth="1"/>
    <col min="8209" max="8209" width="12" style="204" customWidth="1"/>
    <col min="8210" max="8210" width="3.42578125" style="204" customWidth="1"/>
    <col min="8211" max="8211" width="4.42578125" style="204" customWidth="1"/>
    <col min="8212" max="8212" width="4.5703125" style="204" customWidth="1"/>
    <col min="8213" max="8213" width="6.5703125" style="204" customWidth="1"/>
    <col min="8214" max="8214" width="6.7109375" style="204" customWidth="1"/>
    <col min="8215" max="8215" width="10.7109375" style="204" customWidth="1"/>
    <col min="8216" max="8216" width="18" style="204" customWidth="1"/>
    <col min="8217" max="8217" width="11.42578125" style="204"/>
    <col min="8218" max="8218" width="9.7109375" style="204" customWidth="1"/>
    <col min="8219" max="8219" width="16.7109375" style="204" customWidth="1"/>
    <col min="8220" max="8225" width="11.42578125" style="204"/>
    <col min="8226" max="8227" width="0" style="204" hidden="1" customWidth="1"/>
    <col min="8228" max="8448" width="11.42578125" style="204"/>
    <col min="8449" max="8449" width="7.42578125" style="204" customWidth="1"/>
    <col min="8450" max="8450" width="10.7109375" style="204" customWidth="1"/>
    <col min="8451" max="8451" width="5.7109375" style="204" customWidth="1"/>
    <col min="8452" max="8452" width="1.7109375" style="204" customWidth="1"/>
    <col min="8453" max="8453" width="19.42578125" style="204" customWidth="1"/>
    <col min="8454" max="8454" width="11.7109375" style="204" customWidth="1"/>
    <col min="8455" max="8455" width="1.7109375" style="204" customWidth="1"/>
    <col min="8456" max="8456" width="10.28515625" style="204" customWidth="1"/>
    <col min="8457" max="8457" width="10.42578125" style="204" customWidth="1"/>
    <col min="8458" max="8458" width="10.7109375" style="204" customWidth="1"/>
    <col min="8459" max="8459" width="5.7109375" style="204" customWidth="1"/>
    <col min="8460" max="8460" width="1.7109375" style="204" customWidth="1"/>
    <col min="8461" max="8461" width="11.7109375" style="204" customWidth="1"/>
    <col min="8462" max="8462" width="11.28515625" style="204" customWidth="1"/>
    <col min="8463" max="8463" width="3.42578125" style="204" customWidth="1"/>
    <col min="8464" max="8464" width="3.28515625" style="204" customWidth="1"/>
    <col min="8465" max="8465" width="12" style="204" customWidth="1"/>
    <col min="8466" max="8466" width="3.42578125" style="204" customWidth="1"/>
    <col min="8467" max="8467" width="4.42578125" style="204" customWidth="1"/>
    <col min="8468" max="8468" width="4.5703125" style="204" customWidth="1"/>
    <col min="8469" max="8469" width="6.5703125" style="204" customWidth="1"/>
    <col min="8470" max="8470" width="6.7109375" style="204" customWidth="1"/>
    <col min="8471" max="8471" width="10.7109375" style="204" customWidth="1"/>
    <col min="8472" max="8472" width="18" style="204" customWidth="1"/>
    <col min="8473" max="8473" width="11.42578125" style="204"/>
    <col min="8474" max="8474" width="9.7109375" style="204" customWidth="1"/>
    <col min="8475" max="8475" width="16.7109375" style="204" customWidth="1"/>
    <col min="8476" max="8481" width="11.42578125" style="204"/>
    <col min="8482" max="8483" width="0" style="204" hidden="1" customWidth="1"/>
    <col min="8484" max="8704" width="11.42578125" style="204"/>
    <col min="8705" max="8705" width="7.42578125" style="204" customWidth="1"/>
    <col min="8706" max="8706" width="10.7109375" style="204" customWidth="1"/>
    <col min="8707" max="8707" width="5.7109375" style="204" customWidth="1"/>
    <col min="8708" max="8708" width="1.7109375" style="204" customWidth="1"/>
    <col min="8709" max="8709" width="19.42578125" style="204" customWidth="1"/>
    <col min="8710" max="8710" width="11.7109375" style="204" customWidth="1"/>
    <col min="8711" max="8711" width="1.7109375" style="204" customWidth="1"/>
    <col min="8712" max="8712" width="10.28515625" style="204" customWidth="1"/>
    <col min="8713" max="8713" width="10.42578125" style="204" customWidth="1"/>
    <col min="8714" max="8714" width="10.7109375" style="204" customWidth="1"/>
    <col min="8715" max="8715" width="5.7109375" style="204" customWidth="1"/>
    <col min="8716" max="8716" width="1.7109375" style="204" customWidth="1"/>
    <col min="8717" max="8717" width="11.7109375" style="204" customWidth="1"/>
    <col min="8718" max="8718" width="11.28515625" style="204" customWidth="1"/>
    <col min="8719" max="8719" width="3.42578125" style="204" customWidth="1"/>
    <col min="8720" max="8720" width="3.28515625" style="204" customWidth="1"/>
    <col min="8721" max="8721" width="12" style="204" customWidth="1"/>
    <col min="8722" max="8722" width="3.42578125" style="204" customWidth="1"/>
    <col min="8723" max="8723" width="4.42578125" style="204" customWidth="1"/>
    <col min="8724" max="8724" width="4.5703125" style="204" customWidth="1"/>
    <col min="8725" max="8725" width="6.5703125" style="204" customWidth="1"/>
    <col min="8726" max="8726" width="6.7109375" style="204" customWidth="1"/>
    <col min="8727" max="8727" width="10.7109375" style="204" customWidth="1"/>
    <col min="8728" max="8728" width="18" style="204" customWidth="1"/>
    <col min="8729" max="8729" width="11.42578125" style="204"/>
    <col min="8730" max="8730" width="9.7109375" style="204" customWidth="1"/>
    <col min="8731" max="8731" width="16.7109375" style="204" customWidth="1"/>
    <col min="8732" max="8737" width="11.42578125" style="204"/>
    <col min="8738" max="8739" width="0" style="204" hidden="1" customWidth="1"/>
    <col min="8740" max="8960" width="11.42578125" style="204"/>
    <col min="8961" max="8961" width="7.42578125" style="204" customWidth="1"/>
    <col min="8962" max="8962" width="10.7109375" style="204" customWidth="1"/>
    <col min="8963" max="8963" width="5.7109375" style="204" customWidth="1"/>
    <col min="8964" max="8964" width="1.7109375" style="204" customWidth="1"/>
    <col min="8965" max="8965" width="19.42578125" style="204" customWidth="1"/>
    <col min="8966" max="8966" width="11.7109375" style="204" customWidth="1"/>
    <col min="8967" max="8967" width="1.7109375" style="204" customWidth="1"/>
    <col min="8968" max="8968" width="10.28515625" style="204" customWidth="1"/>
    <col min="8969" max="8969" width="10.42578125" style="204" customWidth="1"/>
    <col min="8970" max="8970" width="10.7109375" style="204" customWidth="1"/>
    <col min="8971" max="8971" width="5.7109375" style="204" customWidth="1"/>
    <col min="8972" max="8972" width="1.7109375" style="204" customWidth="1"/>
    <col min="8973" max="8973" width="11.7109375" style="204" customWidth="1"/>
    <col min="8974" max="8974" width="11.28515625" style="204" customWidth="1"/>
    <col min="8975" max="8975" width="3.42578125" style="204" customWidth="1"/>
    <col min="8976" max="8976" width="3.28515625" style="204" customWidth="1"/>
    <col min="8977" max="8977" width="12" style="204" customWidth="1"/>
    <col min="8978" max="8978" width="3.42578125" style="204" customWidth="1"/>
    <col min="8979" max="8979" width="4.42578125" style="204" customWidth="1"/>
    <col min="8980" max="8980" width="4.5703125" style="204" customWidth="1"/>
    <col min="8981" max="8981" width="6.5703125" style="204" customWidth="1"/>
    <col min="8982" max="8982" width="6.7109375" style="204" customWidth="1"/>
    <col min="8983" max="8983" width="10.7109375" style="204" customWidth="1"/>
    <col min="8984" max="8984" width="18" style="204" customWidth="1"/>
    <col min="8985" max="8985" width="11.42578125" style="204"/>
    <col min="8986" max="8986" width="9.7109375" style="204" customWidth="1"/>
    <col min="8987" max="8987" width="16.7109375" style="204" customWidth="1"/>
    <col min="8988" max="8993" width="11.42578125" style="204"/>
    <col min="8994" max="8995" width="0" style="204" hidden="1" customWidth="1"/>
    <col min="8996" max="9216" width="11.42578125" style="204"/>
    <col min="9217" max="9217" width="7.42578125" style="204" customWidth="1"/>
    <col min="9218" max="9218" width="10.7109375" style="204" customWidth="1"/>
    <col min="9219" max="9219" width="5.7109375" style="204" customWidth="1"/>
    <col min="9220" max="9220" width="1.7109375" style="204" customWidth="1"/>
    <col min="9221" max="9221" width="19.42578125" style="204" customWidth="1"/>
    <col min="9222" max="9222" width="11.7109375" style="204" customWidth="1"/>
    <col min="9223" max="9223" width="1.7109375" style="204" customWidth="1"/>
    <col min="9224" max="9224" width="10.28515625" style="204" customWidth="1"/>
    <col min="9225" max="9225" width="10.42578125" style="204" customWidth="1"/>
    <col min="9226" max="9226" width="10.7109375" style="204" customWidth="1"/>
    <col min="9227" max="9227" width="5.7109375" style="204" customWidth="1"/>
    <col min="9228" max="9228" width="1.7109375" style="204" customWidth="1"/>
    <col min="9229" max="9229" width="11.7109375" style="204" customWidth="1"/>
    <col min="9230" max="9230" width="11.28515625" style="204" customWidth="1"/>
    <col min="9231" max="9231" width="3.42578125" style="204" customWidth="1"/>
    <col min="9232" max="9232" width="3.28515625" style="204" customWidth="1"/>
    <col min="9233" max="9233" width="12" style="204" customWidth="1"/>
    <col min="9234" max="9234" width="3.42578125" style="204" customWidth="1"/>
    <col min="9235" max="9235" width="4.42578125" style="204" customWidth="1"/>
    <col min="9236" max="9236" width="4.5703125" style="204" customWidth="1"/>
    <col min="9237" max="9237" width="6.5703125" style="204" customWidth="1"/>
    <col min="9238" max="9238" width="6.7109375" style="204" customWidth="1"/>
    <col min="9239" max="9239" width="10.7109375" style="204" customWidth="1"/>
    <col min="9240" max="9240" width="18" style="204" customWidth="1"/>
    <col min="9241" max="9241" width="11.42578125" style="204"/>
    <col min="9242" max="9242" width="9.7109375" style="204" customWidth="1"/>
    <col min="9243" max="9243" width="16.7109375" style="204" customWidth="1"/>
    <col min="9244" max="9249" width="11.42578125" style="204"/>
    <col min="9250" max="9251" width="0" style="204" hidden="1" customWidth="1"/>
    <col min="9252" max="9472" width="11.42578125" style="204"/>
    <col min="9473" max="9473" width="7.42578125" style="204" customWidth="1"/>
    <col min="9474" max="9474" width="10.7109375" style="204" customWidth="1"/>
    <col min="9475" max="9475" width="5.7109375" style="204" customWidth="1"/>
    <col min="9476" max="9476" width="1.7109375" style="204" customWidth="1"/>
    <col min="9477" max="9477" width="19.42578125" style="204" customWidth="1"/>
    <col min="9478" max="9478" width="11.7109375" style="204" customWidth="1"/>
    <col min="9479" max="9479" width="1.7109375" style="204" customWidth="1"/>
    <col min="9480" max="9480" width="10.28515625" style="204" customWidth="1"/>
    <col min="9481" max="9481" width="10.42578125" style="204" customWidth="1"/>
    <col min="9482" max="9482" width="10.7109375" style="204" customWidth="1"/>
    <col min="9483" max="9483" width="5.7109375" style="204" customWidth="1"/>
    <col min="9484" max="9484" width="1.7109375" style="204" customWidth="1"/>
    <col min="9485" max="9485" width="11.7109375" style="204" customWidth="1"/>
    <col min="9486" max="9486" width="11.28515625" style="204" customWidth="1"/>
    <col min="9487" max="9487" width="3.42578125" style="204" customWidth="1"/>
    <col min="9488" max="9488" width="3.28515625" style="204" customWidth="1"/>
    <col min="9489" max="9489" width="12" style="204" customWidth="1"/>
    <col min="9490" max="9490" width="3.42578125" style="204" customWidth="1"/>
    <col min="9491" max="9491" width="4.42578125" style="204" customWidth="1"/>
    <col min="9492" max="9492" width="4.5703125" style="204" customWidth="1"/>
    <col min="9493" max="9493" width="6.5703125" style="204" customWidth="1"/>
    <col min="9494" max="9494" width="6.7109375" style="204" customWidth="1"/>
    <col min="9495" max="9495" width="10.7109375" style="204" customWidth="1"/>
    <col min="9496" max="9496" width="18" style="204" customWidth="1"/>
    <col min="9497" max="9497" width="11.42578125" style="204"/>
    <col min="9498" max="9498" width="9.7109375" style="204" customWidth="1"/>
    <col min="9499" max="9499" width="16.7109375" style="204" customWidth="1"/>
    <col min="9500" max="9505" width="11.42578125" style="204"/>
    <col min="9506" max="9507" width="0" style="204" hidden="1" customWidth="1"/>
    <col min="9508" max="9728" width="11.42578125" style="204"/>
    <col min="9729" max="9729" width="7.42578125" style="204" customWidth="1"/>
    <col min="9730" max="9730" width="10.7109375" style="204" customWidth="1"/>
    <col min="9731" max="9731" width="5.7109375" style="204" customWidth="1"/>
    <col min="9732" max="9732" width="1.7109375" style="204" customWidth="1"/>
    <col min="9733" max="9733" width="19.42578125" style="204" customWidth="1"/>
    <col min="9734" max="9734" width="11.7109375" style="204" customWidth="1"/>
    <col min="9735" max="9735" width="1.7109375" style="204" customWidth="1"/>
    <col min="9736" max="9736" width="10.28515625" style="204" customWidth="1"/>
    <col min="9737" max="9737" width="10.42578125" style="204" customWidth="1"/>
    <col min="9738" max="9738" width="10.7109375" style="204" customWidth="1"/>
    <col min="9739" max="9739" width="5.7109375" style="204" customWidth="1"/>
    <col min="9740" max="9740" width="1.7109375" style="204" customWidth="1"/>
    <col min="9741" max="9741" width="11.7109375" style="204" customWidth="1"/>
    <col min="9742" max="9742" width="11.28515625" style="204" customWidth="1"/>
    <col min="9743" max="9743" width="3.42578125" style="204" customWidth="1"/>
    <col min="9744" max="9744" width="3.28515625" style="204" customWidth="1"/>
    <col min="9745" max="9745" width="12" style="204" customWidth="1"/>
    <col min="9746" max="9746" width="3.42578125" style="204" customWidth="1"/>
    <col min="9747" max="9747" width="4.42578125" style="204" customWidth="1"/>
    <col min="9748" max="9748" width="4.5703125" style="204" customWidth="1"/>
    <col min="9749" max="9749" width="6.5703125" style="204" customWidth="1"/>
    <col min="9750" max="9750" width="6.7109375" style="204" customWidth="1"/>
    <col min="9751" max="9751" width="10.7109375" style="204" customWidth="1"/>
    <col min="9752" max="9752" width="18" style="204" customWidth="1"/>
    <col min="9753" max="9753" width="11.42578125" style="204"/>
    <col min="9754" max="9754" width="9.7109375" style="204" customWidth="1"/>
    <col min="9755" max="9755" width="16.7109375" style="204" customWidth="1"/>
    <col min="9756" max="9761" width="11.42578125" style="204"/>
    <col min="9762" max="9763" width="0" style="204" hidden="1" customWidth="1"/>
    <col min="9764" max="9984" width="11.42578125" style="204"/>
    <col min="9985" max="9985" width="7.42578125" style="204" customWidth="1"/>
    <col min="9986" max="9986" width="10.7109375" style="204" customWidth="1"/>
    <col min="9987" max="9987" width="5.7109375" style="204" customWidth="1"/>
    <col min="9988" max="9988" width="1.7109375" style="204" customWidth="1"/>
    <col min="9989" max="9989" width="19.42578125" style="204" customWidth="1"/>
    <col min="9990" max="9990" width="11.7109375" style="204" customWidth="1"/>
    <col min="9991" max="9991" width="1.7109375" style="204" customWidth="1"/>
    <col min="9992" max="9992" width="10.28515625" style="204" customWidth="1"/>
    <col min="9993" max="9993" width="10.42578125" style="204" customWidth="1"/>
    <col min="9994" max="9994" width="10.7109375" style="204" customWidth="1"/>
    <col min="9995" max="9995" width="5.7109375" style="204" customWidth="1"/>
    <col min="9996" max="9996" width="1.7109375" style="204" customWidth="1"/>
    <col min="9997" max="9997" width="11.7109375" style="204" customWidth="1"/>
    <col min="9998" max="9998" width="11.28515625" style="204" customWidth="1"/>
    <col min="9999" max="9999" width="3.42578125" style="204" customWidth="1"/>
    <col min="10000" max="10000" width="3.28515625" style="204" customWidth="1"/>
    <col min="10001" max="10001" width="12" style="204" customWidth="1"/>
    <col min="10002" max="10002" width="3.42578125" style="204" customWidth="1"/>
    <col min="10003" max="10003" width="4.42578125" style="204" customWidth="1"/>
    <col min="10004" max="10004" width="4.5703125" style="204" customWidth="1"/>
    <col min="10005" max="10005" width="6.5703125" style="204" customWidth="1"/>
    <col min="10006" max="10006" width="6.7109375" style="204" customWidth="1"/>
    <col min="10007" max="10007" width="10.7109375" style="204" customWidth="1"/>
    <col min="10008" max="10008" width="18" style="204" customWidth="1"/>
    <col min="10009" max="10009" width="11.42578125" style="204"/>
    <col min="10010" max="10010" width="9.7109375" style="204" customWidth="1"/>
    <col min="10011" max="10011" width="16.7109375" style="204" customWidth="1"/>
    <col min="10012" max="10017" width="11.42578125" style="204"/>
    <col min="10018" max="10019" width="0" style="204" hidden="1" customWidth="1"/>
    <col min="10020" max="10240" width="11.42578125" style="204"/>
    <col min="10241" max="10241" width="7.42578125" style="204" customWidth="1"/>
    <col min="10242" max="10242" width="10.7109375" style="204" customWidth="1"/>
    <col min="10243" max="10243" width="5.7109375" style="204" customWidth="1"/>
    <col min="10244" max="10244" width="1.7109375" style="204" customWidth="1"/>
    <col min="10245" max="10245" width="19.42578125" style="204" customWidth="1"/>
    <col min="10246" max="10246" width="11.7109375" style="204" customWidth="1"/>
    <col min="10247" max="10247" width="1.7109375" style="204" customWidth="1"/>
    <col min="10248" max="10248" width="10.28515625" style="204" customWidth="1"/>
    <col min="10249" max="10249" width="10.42578125" style="204" customWidth="1"/>
    <col min="10250" max="10250" width="10.7109375" style="204" customWidth="1"/>
    <col min="10251" max="10251" width="5.7109375" style="204" customWidth="1"/>
    <col min="10252" max="10252" width="1.7109375" style="204" customWidth="1"/>
    <col min="10253" max="10253" width="11.7109375" style="204" customWidth="1"/>
    <col min="10254" max="10254" width="11.28515625" style="204" customWidth="1"/>
    <col min="10255" max="10255" width="3.42578125" style="204" customWidth="1"/>
    <col min="10256" max="10256" width="3.28515625" style="204" customWidth="1"/>
    <col min="10257" max="10257" width="12" style="204" customWidth="1"/>
    <col min="10258" max="10258" width="3.42578125" style="204" customWidth="1"/>
    <col min="10259" max="10259" width="4.42578125" style="204" customWidth="1"/>
    <col min="10260" max="10260" width="4.5703125" style="204" customWidth="1"/>
    <col min="10261" max="10261" width="6.5703125" style="204" customWidth="1"/>
    <col min="10262" max="10262" width="6.7109375" style="204" customWidth="1"/>
    <col min="10263" max="10263" width="10.7109375" style="204" customWidth="1"/>
    <col min="10264" max="10264" width="18" style="204" customWidth="1"/>
    <col min="10265" max="10265" width="11.42578125" style="204"/>
    <col min="10266" max="10266" width="9.7109375" style="204" customWidth="1"/>
    <col min="10267" max="10267" width="16.7109375" style="204" customWidth="1"/>
    <col min="10268" max="10273" width="11.42578125" style="204"/>
    <col min="10274" max="10275" width="0" style="204" hidden="1" customWidth="1"/>
    <col min="10276" max="10496" width="11.42578125" style="204"/>
    <col min="10497" max="10497" width="7.42578125" style="204" customWidth="1"/>
    <col min="10498" max="10498" width="10.7109375" style="204" customWidth="1"/>
    <col min="10499" max="10499" width="5.7109375" style="204" customWidth="1"/>
    <col min="10500" max="10500" width="1.7109375" style="204" customWidth="1"/>
    <col min="10501" max="10501" width="19.42578125" style="204" customWidth="1"/>
    <col min="10502" max="10502" width="11.7109375" style="204" customWidth="1"/>
    <col min="10503" max="10503" width="1.7109375" style="204" customWidth="1"/>
    <col min="10504" max="10504" width="10.28515625" style="204" customWidth="1"/>
    <col min="10505" max="10505" width="10.42578125" style="204" customWidth="1"/>
    <col min="10506" max="10506" width="10.7109375" style="204" customWidth="1"/>
    <col min="10507" max="10507" width="5.7109375" style="204" customWidth="1"/>
    <col min="10508" max="10508" width="1.7109375" style="204" customWidth="1"/>
    <col min="10509" max="10509" width="11.7109375" style="204" customWidth="1"/>
    <col min="10510" max="10510" width="11.28515625" style="204" customWidth="1"/>
    <col min="10511" max="10511" width="3.42578125" style="204" customWidth="1"/>
    <col min="10512" max="10512" width="3.28515625" style="204" customWidth="1"/>
    <col min="10513" max="10513" width="12" style="204" customWidth="1"/>
    <col min="10514" max="10514" width="3.42578125" style="204" customWidth="1"/>
    <col min="10515" max="10515" width="4.42578125" style="204" customWidth="1"/>
    <col min="10516" max="10516" width="4.5703125" style="204" customWidth="1"/>
    <col min="10517" max="10517" width="6.5703125" style="204" customWidth="1"/>
    <col min="10518" max="10518" width="6.7109375" style="204" customWidth="1"/>
    <col min="10519" max="10519" width="10.7109375" style="204" customWidth="1"/>
    <col min="10520" max="10520" width="18" style="204" customWidth="1"/>
    <col min="10521" max="10521" width="11.42578125" style="204"/>
    <col min="10522" max="10522" width="9.7109375" style="204" customWidth="1"/>
    <col min="10523" max="10523" width="16.7109375" style="204" customWidth="1"/>
    <col min="10524" max="10529" width="11.42578125" style="204"/>
    <col min="10530" max="10531" width="0" style="204" hidden="1" customWidth="1"/>
    <col min="10532" max="10752" width="11.42578125" style="204"/>
    <col min="10753" max="10753" width="7.42578125" style="204" customWidth="1"/>
    <col min="10754" max="10754" width="10.7109375" style="204" customWidth="1"/>
    <col min="10755" max="10755" width="5.7109375" style="204" customWidth="1"/>
    <col min="10756" max="10756" width="1.7109375" style="204" customWidth="1"/>
    <col min="10757" max="10757" width="19.42578125" style="204" customWidth="1"/>
    <col min="10758" max="10758" width="11.7109375" style="204" customWidth="1"/>
    <col min="10759" max="10759" width="1.7109375" style="204" customWidth="1"/>
    <col min="10760" max="10760" width="10.28515625" style="204" customWidth="1"/>
    <col min="10761" max="10761" width="10.42578125" style="204" customWidth="1"/>
    <col min="10762" max="10762" width="10.7109375" style="204" customWidth="1"/>
    <col min="10763" max="10763" width="5.7109375" style="204" customWidth="1"/>
    <col min="10764" max="10764" width="1.7109375" style="204" customWidth="1"/>
    <col min="10765" max="10765" width="11.7109375" style="204" customWidth="1"/>
    <col min="10766" max="10766" width="11.28515625" style="204" customWidth="1"/>
    <col min="10767" max="10767" width="3.42578125" style="204" customWidth="1"/>
    <col min="10768" max="10768" width="3.28515625" style="204" customWidth="1"/>
    <col min="10769" max="10769" width="12" style="204" customWidth="1"/>
    <col min="10770" max="10770" width="3.42578125" style="204" customWidth="1"/>
    <col min="10771" max="10771" width="4.42578125" style="204" customWidth="1"/>
    <col min="10772" max="10772" width="4.5703125" style="204" customWidth="1"/>
    <col min="10773" max="10773" width="6.5703125" style="204" customWidth="1"/>
    <col min="10774" max="10774" width="6.7109375" style="204" customWidth="1"/>
    <col min="10775" max="10775" width="10.7109375" style="204" customWidth="1"/>
    <col min="10776" max="10776" width="18" style="204" customWidth="1"/>
    <col min="10777" max="10777" width="11.42578125" style="204"/>
    <col min="10778" max="10778" width="9.7109375" style="204" customWidth="1"/>
    <col min="10779" max="10779" width="16.7109375" style="204" customWidth="1"/>
    <col min="10780" max="10785" width="11.42578125" style="204"/>
    <col min="10786" max="10787" width="0" style="204" hidden="1" customWidth="1"/>
    <col min="10788" max="11008" width="11.42578125" style="204"/>
    <col min="11009" max="11009" width="7.42578125" style="204" customWidth="1"/>
    <col min="11010" max="11010" width="10.7109375" style="204" customWidth="1"/>
    <col min="11011" max="11011" width="5.7109375" style="204" customWidth="1"/>
    <col min="11012" max="11012" width="1.7109375" style="204" customWidth="1"/>
    <col min="11013" max="11013" width="19.42578125" style="204" customWidth="1"/>
    <col min="11014" max="11014" width="11.7109375" style="204" customWidth="1"/>
    <col min="11015" max="11015" width="1.7109375" style="204" customWidth="1"/>
    <col min="11016" max="11016" width="10.28515625" style="204" customWidth="1"/>
    <col min="11017" max="11017" width="10.42578125" style="204" customWidth="1"/>
    <col min="11018" max="11018" width="10.7109375" style="204" customWidth="1"/>
    <col min="11019" max="11019" width="5.7109375" style="204" customWidth="1"/>
    <col min="11020" max="11020" width="1.7109375" style="204" customWidth="1"/>
    <col min="11021" max="11021" width="11.7109375" style="204" customWidth="1"/>
    <col min="11022" max="11022" width="11.28515625" style="204" customWidth="1"/>
    <col min="11023" max="11023" width="3.42578125" style="204" customWidth="1"/>
    <col min="11024" max="11024" width="3.28515625" style="204" customWidth="1"/>
    <col min="11025" max="11025" width="12" style="204" customWidth="1"/>
    <col min="11026" max="11026" width="3.42578125" style="204" customWidth="1"/>
    <col min="11027" max="11027" width="4.42578125" style="204" customWidth="1"/>
    <col min="11028" max="11028" width="4.5703125" style="204" customWidth="1"/>
    <col min="11029" max="11029" width="6.5703125" style="204" customWidth="1"/>
    <col min="11030" max="11030" width="6.7109375" style="204" customWidth="1"/>
    <col min="11031" max="11031" width="10.7109375" style="204" customWidth="1"/>
    <col min="11032" max="11032" width="18" style="204" customWidth="1"/>
    <col min="11033" max="11033" width="11.42578125" style="204"/>
    <col min="11034" max="11034" width="9.7109375" style="204" customWidth="1"/>
    <col min="11035" max="11035" width="16.7109375" style="204" customWidth="1"/>
    <col min="11036" max="11041" width="11.42578125" style="204"/>
    <col min="11042" max="11043" width="0" style="204" hidden="1" customWidth="1"/>
    <col min="11044" max="11264" width="11.42578125" style="204"/>
    <col min="11265" max="11265" width="7.42578125" style="204" customWidth="1"/>
    <col min="11266" max="11266" width="10.7109375" style="204" customWidth="1"/>
    <col min="11267" max="11267" width="5.7109375" style="204" customWidth="1"/>
    <col min="11268" max="11268" width="1.7109375" style="204" customWidth="1"/>
    <col min="11269" max="11269" width="19.42578125" style="204" customWidth="1"/>
    <col min="11270" max="11270" width="11.7109375" style="204" customWidth="1"/>
    <col min="11271" max="11271" width="1.7109375" style="204" customWidth="1"/>
    <col min="11272" max="11272" width="10.28515625" style="204" customWidth="1"/>
    <col min="11273" max="11273" width="10.42578125" style="204" customWidth="1"/>
    <col min="11274" max="11274" width="10.7109375" style="204" customWidth="1"/>
    <col min="11275" max="11275" width="5.7109375" style="204" customWidth="1"/>
    <col min="11276" max="11276" width="1.7109375" style="204" customWidth="1"/>
    <col min="11277" max="11277" width="11.7109375" style="204" customWidth="1"/>
    <col min="11278" max="11278" width="11.28515625" style="204" customWidth="1"/>
    <col min="11279" max="11279" width="3.42578125" style="204" customWidth="1"/>
    <col min="11280" max="11280" width="3.28515625" style="204" customWidth="1"/>
    <col min="11281" max="11281" width="12" style="204" customWidth="1"/>
    <col min="11282" max="11282" width="3.42578125" style="204" customWidth="1"/>
    <col min="11283" max="11283" width="4.42578125" style="204" customWidth="1"/>
    <col min="11284" max="11284" width="4.5703125" style="204" customWidth="1"/>
    <col min="11285" max="11285" width="6.5703125" style="204" customWidth="1"/>
    <col min="11286" max="11286" width="6.7109375" style="204" customWidth="1"/>
    <col min="11287" max="11287" width="10.7109375" style="204" customWidth="1"/>
    <col min="11288" max="11288" width="18" style="204" customWidth="1"/>
    <col min="11289" max="11289" width="11.42578125" style="204"/>
    <col min="11290" max="11290" width="9.7109375" style="204" customWidth="1"/>
    <col min="11291" max="11291" width="16.7109375" style="204" customWidth="1"/>
    <col min="11292" max="11297" width="11.42578125" style="204"/>
    <col min="11298" max="11299" width="0" style="204" hidden="1" customWidth="1"/>
    <col min="11300" max="11520" width="11.42578125" style="204"/>
    <col min="11521" max="11521" width="7.42578125" style="204" customWidth="1"/>
    <col min="11522" max="11522" width="10.7109375" style="204" customWidth="1"/>
    <col min="11523" max="11523" width="5.7109375" style="204" customWidth="1"/>
    <col min="11524" max="11524" width="1.7109375" style="204" customWidth="1"/>
    <col min="11525" max="11525" width="19.42578125" style="204" customWidth="1"/>
    <col min="11526" max="11526" width="11.7109375" style="204" customWidth="1"/>
    <col min="11527" max="11527" width="1.7109375" style="204" customWidth="1"/>
    <col min="11528" max="11528" width="10.28515625" style="204" customWidth="1"/>
    <col min="11529" max="11529" width="10.42578125" style="204" customWidth="1"/>
    <col min="11530" max="11530" width="10.7109375" style="204" customWidth="1"/>
    <col min="11531" max="11531" width="5.7109375" style="204" customWidth="1"/>
    <col min="11532" max="11532" width="1.7109375" style="204" customWidth="1"/>
    <col min="11533" max="11533" width="11.7109375" style="204" customWidth="1"/>
    <col min="11534" max="11534" width="11.28515625" style="204" customWidth="1"/>
    <col min="11535" max="11535" width="3.42578125" style="204" customWidth="1"/>
    <col min="11536" max="11536" width="3.28515625" style="204" customWidth="1"/>
    <col min="11537" max="11537" width="12" style="204" customWidth="1"/>
    <col min="11538" max="11538" width="3.42578125" style="204" customWidth="1"/>
    <col min="11539" max="11539" width="4.42578125" style="204" customWidth="1"/>
    <col min="11540" max="11540" width="4.5703125" style="204" customWidth="1"/>
    <col min="11541" max="11541" width="6.5703125" style="204" customWidth="1"/>
    <col min="11542" max="11542" width="6.7109375" style="204" customWidth="1"/>
    <col min="11543" max="11543" width="10.7109375" style="204" customWidth="1"/>
    <col min="11544" max="11544" width="18" style="204" customWidth="1"/>
    <col min="11545" max="11545" width="11.42578125" style="204"/>
    <col min="11546" max="11546" width="9.7109375" style="204" customWidth="1"/>
    <col min="11547" max="11547" width="16.7109375" style="204" customWidth="1"/>
    <col min="11548" max="11553" width="11.42578125" style="204"/>
    <col min="11554" max="11555" width="0" style="204" hidden="1" customWidth="1"/>
    <col min="11556" max="11776" width="11.42578125" style="204"/>
    <col min="11777" max="11777" width="7.42578125" style="204" customWidth="1"/>
    <col min="11778" max="11778" width="10.7109375" style="204" customWidth="1"/>
    <col min="11779" max="11779" width="5.7109375" style="204" customWidth="1"/>
    <col min="11780" max="11780" width="1.7109375" style="204" customWidth="1"/>
    <col min="11781" max="11781" width="19.42578125" style="204" customWidth="1"/>
    <col min="11782" max="11782" width="11.7109375" style="204" customWidth="1"/>
    <col min="11783" max="11783" width="1.7109375" style="204" customWidth="1"/>
    <col min="11784" max="11784" width="10.28515625" style="204" customWidth="1"/>
    <col min="11785" max="11785" width="10.42578125" style="204" customWidth="1"/>
    <col min="11786" max="11786" width="10.7109375" style="204" customWidth="1"/>
    <col min="11787" max="11787" width="5.7109375" style="204" customWidth="1"/>
    <col min="11788" max="11788" width="1.7109375" style="204" customWidth="1"/>
    <col min="11789" max="11789" width="11.7109375" style="204" customWidth="1"/>
    <col min="11790" max="11790" width="11.28515625" style="204" customWidth="1"/>
    <col min="11791" max="11791" width="3.42578125" style="204" customWidth="1"/>
    <col min="11792" max="11792" width="3.28515625" style="204" customWidth="1"/>
    <col min="11793" max="11793" width="12" style="204" customWidth="1"/>
    <col min="11794" max="11794" width="3.42578125" style="204" customWidth="1"/>
    <col min="11795" max="11795" width="4.42578125" style="204" customWidth="1"/>
    <col min="11796" max="11796" width="4.5703125" style="204" customWidth="1"/>
    <col min="11797" max="11797" width="6.5703125" style="204" customWidth="1"/>
    <col min="11798" max="11798" width="6.7109375" style="204" customWidth="1"/>
    <col min="11799" max="11799" width="10.7109375" style="204" customWidth="1"/>
    <col min="11800" max="11800" width="18" style="204" customWidth="1"/>
    <col min="11801" max="11801" width="11.42578125" style="204"/>
    <col min="11802" max="11802" width="9.7109375" style="204" customWidth="1"/>
    <col min="11803" max="11803" width="16.7109375" style="204" customWidth="1"/>
    <col min="11804" max="11809" width="11.42578125" style="204"/>
    <col min="11810" max="11811" width="0" style="204" hidden="1" customWidth="1"/>
    <col min="11812" max="12032" width="11.42578125" style="204"/>
    <col min="12033" max="12033" width="7.42578125" style="204" customWidth="1"/>
    <col min="12034" max="12034" width="10.7109375" style="204" customWidth="1"/>
    <col min="12035" max="12035" width="5.7109375" style="204" customWidth="1"/>
    <col min="12036" max="12036" width="1.7109375" style="204" customWidth="1"/>
    <col min="12037" max="12037" width="19.42578125" style="204" customWidth="1"/>
    <col min="12038" max="12038" width="11.7109375" style="204" customWidth="1"/>
    <col min="12039" max="12039" width="1.7109375" style="204" customWidth="1"/>
    <col min="12040" max="12040" width="10.28515625" style="204" customWidth="1"/>
    <col min="12041" max="12041" width="10.42578125" style="204" customWidth="1"/>
    <col min="12042" max="12042" width="10.7109375" style="204" customWidth="1"/>
    <col min="12043" max="12043" width="5.7109375" style="204" customWidth="1"/>
    <col min="12044" max="12044" width="1.7109375" style="204" customWidth="1"/>
    <col min="12045" max="12045" width="11.7109375" style="204" customWidth="1"/>
    <col min="12046" max="12046" width="11.28515625" style="204" customWidth="1"/>
    <col min="12047" max="12047" width="3.42578125" style="204" customWidth="1"/>
    <col min="12048" max="12048" width="3.28515625" style="204" customWidth="1"/>
    <col min="12049" max="12049" width="12" style="204" customWidth="1"/>
    <col min="12050" max="12050" width="3.42578125" style="204" customWidth="1"/>
    <col min="12051" max="12051" width="4.42578125" style="204" customWidth="1"/>
    <col min="12052" max="12052" width="4.5703125" style="204" customWidth="1"/>
    <col min="12053" max="12053" width="6.5703125" style="204" customWidth="1"/>
    <col min="12054" max="12054" width="6.7109375" style="204" customWidth="1"/>
    <col min="12055" max="12055" width="10.7109375" style="204" customWidth="1"/>
    <col min="12056" max="12056" width="18" style="204" customWidth="1"/>
    <col min="12057" max="12057" width="11.42578125" style="204"/>
    <col min="12058" max="12058" width="9.7109375" style="204" customWidth="1"/>
    <col min="12059" max="12059" width="16.7109375" style="204" customWidth="1"/>
    <col min="12060" max="12065" width="11.42578125" style="204"/>
    <col min="12066" max="12067" width="0" style="204" hidden="1" customWidth="1"/>
    <col min="12068" max="12288" width="11.42578125" style="204"/>
    <col min="12289" max="12289" width="7.42578125" style="204" customWidth="1"/>
    <col min="12290" max="12290" width="10.7109375" style="204" customWidth="1"/>
    <col min="12291" max="12291" width="5.7109375" style="204" customWidth="1"/>
    <col min="12292" max="12292" width="1.7109375" style="204" customWidth="1"/>
    <col min="12293" max="12293" width="19.42578125" style="204" customWidth="1"/>
    <col min="12294" max="12294" width="11.7109375" style="204" customWidth="1"/>
    <col min="12295" max="12295" width="1.7109375" style="204" customWidth="1"/>
    <col min="12296" max="12296" width="10.28515625" style="204" customWidth="1"/>
    <col min="12297" max="12297" width="10.42578125" style="204" customWidth="1"/>
    <col min="12298" max="12298" width="10.7109375" style="204" customWidth="1"/>
    <col min="12299" max="12299" width="5.7109375" style="204" customWidth="1"/>
    <col min="12300" max="12300" width="1.7109375" style="204" customWidth="1"/>
    <col min="12301" max="12301" width="11.7109375" style="204" customWidth="1"/>
    <col min="12302" max="12302" width="11.28515625" style="204" customWidth="1"/>
    <col min="12303" max="12303" width="3.42578125" style="204" customWidth="1"/>
    <col min="12304" max="12304" width="3.28515625" style="204" customWidth="1"/>
    <col min="12305" max="12305" width="12" style="204" customWidth="1"/>
    <col min="12306" max="12306" width="3.42578125" style="204" customWidth="1"/>
    <col min="12307" max="12307" width="4.42578125" style="204" customWidth="1"/>
    <col min="12308" max="12308" width="4.5703125" style="204" customWidth="1"/>
    <col min="12309" max="12309" width="6.5703125" style="204" customWidth="1"/>
    <col min="12310" max="12310" width="6.7109375" style="204" customWidth="1"/>
    <col min="12311" max="12311" width="10.7109375" style="204" customWidth="1"/>
    <col min="12312" max="12312" width="18" style="204" customWidth="1"/>
    <col min="12313" max="12313" width="11.42578125" style="204"/>
    <col min="12314" max="12314" width="9.7109375" style="204" customWidth="1"/>
    <col min="12315" max="12315" width="16.7109375" style="204" customWidth="1"/>
    <col min="12316" max="12321" width="11.42578125" style="204"/>
    <col min="12322" max="12323" width="0" style="204" hidden="1" customWidth="1"/>
    <col min="12324" max="12544" width="11.42578125" style="204"/>
    <col min="12545" max="12545" width="7.42578125" style="204" customWidth="1"/>
    <col min="12546" max="12546" width="10.7109375" style="204" customWidth="1"/>
    <col min="12547" max="12547" width="5.7109375" style="204" customWidth="1"/>
    <col min="12548" max="12548" width="1.7109375" style="204" customWidth="1"/>
    <col min="12549" max="12549" width="19.42578125" style="204" customWidth="1"/>
    <col min="12550" max="12550" width="11.7109375" style="204" customWidth="1"/>
    <col min="12551" max="12551" width="1.7109375" style="204" customWidth="1"/>
    <col min="12552" max="12552" width="10.28515625" style="204" customWidth="1"/>
    <col min="12553" max="12553" width="10.42578125" style="204" customWidth="1"/>
    <col min="12554" max="12554" width="10.7109375" style="204" customWidth="1"/>
    <col min="12555" max="12555" width="5.7109375" style="204" customWidth="1"/>
    <col min="12556" max="12556" width="1.7109375" style="204" customWidth="1"/>
    <col min="12557" max="12557" width="11.7109375" style="204" customWidth="1"/>
    <col min="12558" max="12558" width="11.28515625" style="204" customWidth="1"/>
    <col min="12559" max="12559" width="3.42578125" style="204" customWidth="1"/>
    <col min="12560" max="12560" width="3.28515625" style="204" customWidth="1"/>
    <col min="12561" max="12561" width="12" style="204" customWidth="1"/>
    <col min="12562" max="12562" width="3.42578125" style="204" customWidth="1"/>
    <col min="12563" max="12563" width="4.42578125" style="204" customWidth="1"/>
    <col min="12564" max="12564" width="4.5703125" style="204" customWidth="1"/>
    <col min="12565" max="12565" width="6.5703125" style="204" customWidth="1"/>
    <col min="12566" max="12566" width="6.7109375" style="204" customWidth="1"/>
    <col min="12567" max="12567" width="10.7109375" style="204" customWidth="1"/>
    <col min="12568" max="12568" width="18" style="204" customWidth="1"/>
    <col min="12569" max="12569" width="11.42578125" style="204"/>
    <col min="12570" max="12570" width="9.7109375" style="204" customWidth="1"/>
    <col min="12571" max="12571" width="16.7109375" style="204" customWidth="1"/>
    <col min="12572" max="12577" width="11.42578125" style="204"/>
    <col min="12578" max="12579" width="0" style="204" hidden="1" customWidth="1"/>
    <col min="12580" max="12800" width="11.42578125" style="204"/>
    <col min="12801" max="12801" width="7.42578125" style="204" customWidth="1"/>
    <col min="12802" max="12802" width="10.7109375" style="204" customWidth="1"/>
    <col min="12803" max="12803" width="5.7109375" style="204" customWidth="1"/>
    <col min="12804" max="12804" width="1.7109375" style="204" customWidth="1"/>
    <col min="12805" max="12805" width="19.42578125" style="204" customWidth="1"/>
    <col min="12806" max="12806" width="11.7109375" style="204" customWidth="1"/>
    <col min="12807" max="12807" width="1.7109375" style="204" customWidth="1"/>
    <col min="12808" max="12808" width="10.28515625" style="204" customWidth="1"/>
    <col min="12809" max="12809" width="10.42578125" style="204" customWidth="1"/>
    <col min="12810" max="12810" width="10.7109375" style="204" customWidth="1"/>
    <col min="12811" max="12811" width="5.7109375" style="204" customWidth="1"/>
    <col min="12812" max="12812" width="1.7109375" style="204" customWidth="1"/>
    <col min="12813" max="12813" width="11.7109375" style="204" customWidth="1"/>
    <col min="12814" max="12814" width="11.28515625" style="204" customWidth="1"/>
    <col min="12815" max="12815" width="3.42578125" style="204" customWidth="1"/>
    <col min="12816" max="12816" width="3.28515625" style="204" customWidth="1"/>
    <col min="12817" max="12817" width="12" style="204" customWidth="1"/>
    <col min="12818" max="12818" width="3.42578125" style="204" customWidth="1"/>
    <col min="12819" max="12819" width="4.42578125" style="204" customWidth="1"/>
    <col min="12820" max="12820" width="4.5703125" style="204" customWidth="1"/>
    <col min="12821" max="12821" width="6.5703125" style="204" customWidth="1"/>
    <col min="12822" max="12822" width="6.7109375" style="204" customWidth="1"/>
    <col min="12823" max="12823" width="10.7109375" style="204" customWidth="1"/>
    <col min="12824" max="12824" width="18" style="204" customWidth="1"/>
    <col min="12825" max="12825" width="11.42578125" style="204"/>
    <col min="12826" max="12826" width="9.7109375" style="204" customWidth="1"/>
    <col min="12827" max="12827" width="16.7109375" style="204" customWidth="1"/>
    <col min="12828" max="12833" width="11.42578125" style="204"/>
    <col min="12834" max="12835" width="0" style="204" hidden="1" customWidth="1"/>
    <col min="12836" max="13056" width="11.42578125" style="204"/>
    <col min="13057" max="13057" width="7.42578125" style="204" customWidth="1"/>
    <col min="13058" max="13058" width="10.7109375" style="204" customWidth="1"/>
    <col min="13059" max="13059" width="5.7109375" style="204" customWidth="1"/>
    <col min="13060" max="13060" width="1.7109375" style="204" customWidth="1"/>
    <col min="13061" max="13061" width="19.42578125" style="204" customWidth="1"/>
    <col min="13062" max="13062" width="11.7109375" style="204" customWidth="1"/>
    <col min="13063" max="13063" width="1.7109375" style="204" customWidth="1"/>
    <col min="13064" max="13064" width="10.28515625" style="204" customWidth="1"/>
    <col min="13065" max="13065" width="10.42578125" style="204" customWidth="1"/>
    <col min="13066" max="13066" width="10.7109375" style="204" customWidth="1"/>
    <col min="13067" max="13067" width="5.7109375" style="204" customWidth="1"/>
    <col min="13068" max="13068" width="1.7109375" style="204" customWidth="1"/>
    <col min="13069" max="13069" width="11.7109375" style="204" customWidth="1"/>
    <col min="13070" max="13070" width="11.28515625" style="204" customWidth="1"/>
    <col min="13071" max="13071" width="3.42578125" style="204" customWidth="1"/>
    <col min="13072" max="13072" width="3.28515625" style="204" customWidth="1"/>
    <col min="13073" max="13073" width="12" style="204" customWidth="1"/>
    <col min="13074" max="13074" width="3.42578125" style="204" customWidth="1"/>
    <col min="13075" max="13075" width="4.42578125" style="204" customWidth="1"/>
    <col min="13076" max="13076" width="4.5703125" style="204" customWidth="1"/>
    <col min="13077" max="13077" width="6.5703125" style="204" customWidth="1"/>
    <col min="13078" max="13078" width="6.7109375" style="204" customWidth="1"/>
    <col min="13079" max="13079" width="10.7109375" style="204" customWidth="1"/>
    <col min="13080" max="13080" width="18" style="204" customWidth="1"/>
    <col min="13081" max="13081" width="11.42578125" style="204"/>
    <col min="13082" max="13082" width="9.7109375" style="204" customWidth="1"/>
    <col min="13083" max="13083" width="16.7109375" style="204" customWidth="1"/>
    <col min="13084" max="13089" width="11.42578125" style="204"/>
    <col min="13090" max="13091" width="0" style="204" hidden="1" customWidth="1"/>
    <col min="13092" max="13312" width="11.42578125" style="204"/>
    <col min="13313" max="13313" width="7.42578125" style="204" customWidth="1"/>
    <col min="13314" max="13314" width="10.7109375" style="204" customWidth="1"/>
    <col min="13315" max="13315" width="5.7109375" style="204" customWidth="1"/>
    <col min="13316" max="13316" width="1.7109375" style="204" customWidth="1"/>
    <col min="13317" max="13317" width="19.42578125" style="204" customWidth="1"/>
    <col min="13318" max="13318" width="11.7109375" style="204" customWidth="1"/>
    <col min="13319" max="13319" width="1.7109375" style="204" customWidth="1"/>
    <col min="13320" max="13320" width="10.28515625" style="204" customWidth="1"/>
    <col min="13321" max="13321" width="10.42578125" style="204" customWidth="1"/>
    <col min="13322" max="13322" width="10.7109375" style="204" customWidth="1"/>
    <col min="13323" max="13323" width="5.7109375" style="204" customWidth="1"/>
    <col min="13324" max="13324" width="1.7109375" style="204" customWidth="1"/>
    <col min="13325" max="13325" width="11.7109375" style="204" customWidth="1"/>
    <col min="13326" max="13326" width="11.28515625" style="204" customWidth="1"/>
    <col min="13327" max="13327" width="3.42578125" style="204" customWidth="1"/>
    <col min="13328" max="13328" width="3.28515625" style="204" customWidth="1"/>
    <col min="13329" max="13329" width="12" style="204" customWidth="1"/>
    <col min="13330" max="13330" width="3.42578125" style="204" customWidth="1"/>
    <col min="13331" max="13331" width="4.42578125" style="204" customWidth="1"/>
    <col min="13332" max="13332" width="4.5703125" style="204" customWidth="1"/>
    <col min="13333" max="13333" width="6.5703125" style="204" customWidth="1"/>
    <col min="13334" max="13334" width="6.7109375" style="204" customWidth="1"/>
    <col min="13335" max="13335" width="10.7109375" style="204" customWidth="1"/>
    <col min="13336" max="13336" width="18" style="204" customWidth="1"/>
    <col min="13337" max="13337" width="11.42578125" style="204"/>
    <col min="13338" max="13338" width="9.7109375" style="204" customWidth="1"/>
    <col min="13339" max="13339" width="16.7109375" style="204" customWidth="1"/>
    <col min="13340" max="13345" width="11.42578125" style="204"/>
    <col min="13346" max="13347" width="0" style="204" hidden="1" customWidth="1"/>
    <col min="13348" max="13568" width="11.42578125" style="204"/>
    <col min="13569" max="13569" width="7.42578125" style="204" customWidth="1"/>
    <col min="13570" max="13570" width="10.7109375" style="204" customWidth="1"/>
    <col min="13571" max="13571" width="5.7109375" style="204" customWidth="1"/>
    <col min="13572" max="13572" width="1.7109375" style="204" customWidth="1"/>
    <col min="13573" max="13573" width="19.42578125" style="204" customWidth="1"/>
    <col min="13574" max="13574" width="11.7109375" style="204" customWidth="1"/>
    <col min="13575" max="13575" width="1.7109375" style="204" customWidth="1"/>
    <col min="13576" max="13576" width="10.28515625" style="204" customWidth="1"/>
    <col min="13577" max="13577" width="10.42578125" style="204" customWidth="1"/>
    <col min="13578" max="13578" width="10.7109375" style="204" customWidth="1"/>
    <col min="13579" max="13579" width="5.7109375" style="204" customWidth="1"/>
    <col min="13580" max="13580" width="1.7109375" style="204" customWidth="1"/>
    <col min="13581" max="13581" width="11.7109375" style="204" customWidth="1"/>
    <col min="13582" max="13582" width="11.28515625" style="204" customWidth="1"/>
    <col min="13583" max="13583" width="3.42578125" style="204" customWidth="1"/>
    <col min="13584" max="13584" width="3.28515625" style="204" customWidth="1"/>
    <col min="13585" max="13585" width="12" style="204" customWidth="1"/>
    <col min="13586" max="13586" width="3.42578125" style="204" customWidth="1"/>
    <col min="13587" max="13587" width="4.42578125" style="204" customWidth="1"/>
    <col min="13588" max="13588" width="4.5703125" style="204" customWidth="1"/>
    <col min="13589" max="13589" width="6.5703125" style="204" customWidth="1"/>
    <col min="13590" max="13590" width="6.7109375" style="204" customWidth="1"/>
    <col min="13591" max="13591" width="10.7109375" style="204" customWidth="1"/>
    <col min="13592" max="13592" width="18" style="204" customWidth="1"/>
    <col min="13593" max="13593" width="11.42578125" style="204"/>
    <col min="13594" max="13594" width="9.7109375" style="204" customWidth="1"/>
    <col min="13595" max="13595" width="16.7109375" style="204" customWidth="1"/>
    <col min="13596" max="13601" width="11.42578125" style="204"/>
    <col min="13602" max="13603" width="0" style="204" hidden="1" customWidth="1"/>
    <col min="13604" max="13824" width="11.42578125" style="204"/>
    <col min="13825" max="13825" width="7.42578125" style="204" customWidth="1"/>
    <col min="13826" max="13826" width="10.7109375" style="204" customWidth="1"/>
    <col min="13827" max="13827" width="5.7109375" style="204" customWidth="1"/>
    <col min="13828" max="13828" width="1.7109375" style="204" customWidth="1"/>
    <col min="13829" max="13829" width="19.42578125" style="204" customWidth="1"/>
    <col min="13830" max="13830" width="11.7109375" style="204" customWidth="1"/>
    <col min="13831" max="13831" width="1.7109375" style="204" customWidth="1"/>
    <col min="13832" max="13832" width="10.28515625" style="204" customWidth="1"/>
    <col min="13833" max="13833" width="10.42578125" style="204" customWidth="1"/>
    <col min="13834" max="13834" width="10.7109375" style="204" customWidth="1"/>
    <col min="13835" max="13835" width="5.7109375" style="204" customWidth="1"/>
    <col min="13836" max="13836" width="1.7109375" style="204" customWidth="1"/>
    <col min="13837" max="13837" width="11.7109375" style="204" customWidth="1"/>
    <col min="13838" max="13838" width="11.28515625" style="204" customWidth="1"/>
    <col min="13839" max="13839" width="3.42578125" style="204" customWidth="1"/>
    <col min="13840" max="13840" width="3.28515625" style="204" customWidth="1"/>
    <col min="13841" max="13841" width="12" style="204" customWidth="1"/>
    <col min="13842" max="13842" width="3.42578125" style="204" customWidth="1"/>
    <col min="13843" max="13843" width="4.42578125" style="204" customWidth="1"/>
    <col min="13844" max="13844" width="4.5703125" style="204" customWidth="1"/>
    <col min="13845" max="13845" width="6.5703125" style="204" customWidth="1"/>
    <col min="13846" max="13846" width="6.7109375" style="204" customWidth="1"/>
    <col min="13847" max="13847" width="10.7109375" style="204" customWidth="1"/>
    <col min="13848" max="13848" width="18" style="204" customWidth="1"/>
    <col min="13849" max="13849" width="11.42578125" style="204"/>
    <col min="13850" max="13850" width="9.7109375" style="204" customWidth="1"/>
    <col min="13851" max="13851" width="16.7109375" style="204" customWidth="1"/>
    <col min="13852" max="13857" width="11.42578125" style="204"/>
    <col min="13858" max="13859" width="0" style="204" hidden="1" customWidth="1"/>
    <col min="13860" max="14080" width="11.42578125" style="204"/>
    <col min="14081" max="14081" width="7.42578125" style="204" customWidth="1"/>
    <col min="14082" max="14082" width="10.7109375" style="204" customWidth="1"/>
    <col min="14083" max="14083" width="5.7109375" style="204" customWidth="1"/>
    <col min="14084" max="14084" width="1.7109375" style="204" customWidth="1"/>
    <col min="14085" max="14085" width="19.42578125" style="204" customWidth="1"/>
    <col min="14086" max="14086" width="11.7109375" style="204" customWidth="1"/>
    <col min="14087" max="14087" width="1.7109375" style="204" customWidth="1"/>
    <col min="14088" max="14088" width="10.28515625" style="204" customWidth="1"/>
    <col min="14089" max="14089" width="10.42578125" style="204" customWidth="1"/>
    <col min="14090" max="14090" width="10.7109375" style="204" customWidth="1"/>
    <col min="14091" max="14091" width="5.7109375" style="204" customWidth="1"/>
    <col min="14092" max="14092" width="1.7109375" style="204" customWidth="1"/>
    <col min="14093" max="14093" width="11.7109375" style="204" customWidth="1"/>
    <col min="14094" max="14094" width="11.28515625" style="204" customWidth="1"/>
    <col min="14095" max="14095" width="3.42578125" style="204" customWidth="1"/>
    <col min="14096" max="14096" width="3.28515625" style="204" customWidth="1"/>
    <col min="14097" max="14097" width="12" style="204" customWidth="1"/>
    <col min="14098" max="14098" width="3.42578125" style="204" customWidth="1"/>
    <col min="14099" max="14099" width="4.42578125" style="204" customWidth="1"/>
    <col min="14100" max="14100" width="4.5703125" style="204" customWidth="1"/>
    <col min="14101" max="14101" width="6.5703125" style="204" customWidth="1"/>
    <col min="14102" max="14102" width="6.7109375" style="204" customWidth="1"/>
    <col min="14103" max="14103" width="10.7109375" style="204" customWidth="1"/>
    <col min="14104" max="14104" width="18" style="204" customWidth="1"/>
    <col min="14105" max="14105" width="11.42578125" style="204"/>
    <col min="14106" max="14106" width="9.7109375" style="204" customWidth="1"/>
    <col min="14107" max="14107" width="16.7109375" style="204" customWidth="1"/>
    <col min="14108" max="14113" width="11.42578125" style="204"/>
    <col min="14114" max="14115" width="0" style="204" hidden="1" customWidth="1"/>
    <col min="14116" max="14336" width="11.42578125" style="204"/>
    <col min="14337" max="14337" width="7.42578125" style="204" customWidth="1"/>
    <col min="14338" max="14338" width="10.7109375" style="204" customWidth="1"/>
    <col min="14339" max="14339" width="5.7109375" style="204" customWidth="1"/>
    <col min="14340" max="14340" width="1.7109375" style="204" customWidth="1"/>
    <col min="14341" max="14341" width="19.42578125" style="204" customWidth="1"/>
    <col min="14342" max="14342" width="11.7109375" style="204" customWidth="1"/>
    <col min="14343" max="14343" width="1.7109375" style="204" customWidth="1"/>
    <col min="14344" max="14344" width="10.28515625" style="204" customWidth="1"/>
    <col min="14345" max="14345" width="10.42578125" style="204" customWidth="1"/>
    <col min="14346" max="14346" width="10.7109375" style="204" customWidth="1"/>
    <col min="14347" max="14347" width="5.7109375" style="204" customWidth="1"/>
    <col min="14348" max="14348" width="1.7109375" style="204" customWidth="1"/>
    <col min="14349" max="14349" width="11.7109375" style="204" customWidth="1"/>
    <col min="14350" max="14350" width="11.28515625" style="204" customWidth="1"/>
    <col min="14351" max="14351" width="3.42578125" style="204" customWidth="1"/>
    <col min="14352" max="14352" width="3.28515625" style="204" customWidth="1"/>
    <col min="14353" max="14353" width="12" style="204" customWidth="1"/>
    <col min="14354" max="14354" width="3.42578125" style="204" customWidth="1"/>
    <col min="14355" max="14355" width="4.42578125" style="204" customWidth="1"/>
    <col min="14356" max="14356" width="4.5703125" style="204" customWidth="1"/>
    <col min="14357" max="14357" width="6.5703125" style="204" customWidth="1"/>
    <col min="14358" max="14358" width="6.7109375" style="204" customWidth="1"/>
    <col min="14359" max="14359" width="10.7109375" style="204" customWidth="1"/>
    <col min="14360" max="14360" width="18" style="204" customWidth="1"/>
    <col min="14361" max="14361" width="11.42578125" style="204"/>
    <col min="14362" max="14362" width="9.7109375" style="204" customWidth="1"/>
    <col min="14363" max="14363" width="16.7109375" style="204" customWidth="1"/>
    <col min="14364" max="14369" width="11.42578125" style="204"/>
    <col min="14370" max="14371" width="0" style="204" hidden="1" customWidth="1"/>
    <col min="14372" max="14592" width="11.42578125" style="204"/>
    <col min="14593" max="14593" width="7.42578125" style="204" customWidth="1"/>
    <col min="14594" max="14594" width="10.7109375" style="204" customWidth="1"/>
    <col min="14595" max="14595" width="5.7109375" style="204" customWidth="1"/>
    <col min="14596" max="14596" width="1.7109375" style="204" customWidth="1"/>
    <col min="14597" max="14597" width="19.42578125" style="204" customWidth="1"/>
    <col min="14598" max="14598" width="11.7109375" style="204" customWidth="1"/>
    <col min="14599" max="14599" width="1.7109375" style="204" customWidth="1"/>
    <col min="14600" max="14600" width="10.28515625" style="204" customWidth="1"/>
    <col min="14601" max="14601" width="10.42578125" style="204" customWidth="1"/>
    <col min="14602" max="14602" width="10.7109375" style="204" customWidth="1"/>
    <col min="14603" max="14603" width="5.7109375" style="204" customWidth="1"/>
    <col min="14604" max="14604" width="1.7109375" style="204" customWidth="1"/>
    <col min="14605" max="14605" width="11.7109375" style="204" customWidth="1"/>
    <col min="14606" max="14606" width="11.28515625" style="204" customWidth="1"/>
    <col min="14607" max="14607" width="3.42578125" style="204" customWidth="1"/>
    <col min="14608" max="14608" width="3.28515625" style="204" customWidth="1"/>
    <col min="14609" max="14609" width="12" style="204" customWidth="1"/>
    <col min="14610" max="14610" width="3.42578125" style="204" customWidth="1"/>
    <col min="14611" max="14611" width="4.42578125" style="204" customWidth="1"/>
    <col min="14612" max="14612" width="4.5703125" style="204" customWidth="1"/>
    <col min="14613" max="14613" width="6.5703125" style="204" customWidth="1"/>
    <col min="14614" max="14614" width="6.7109375" style="204" customWidth="1"/>
    <col min="14615" max="14615" width="10.7109375" style="204" customWidth="1"/>
    <col min="14616" max="14616" width="18" style="204" customWidth="1"/>
    <col min="14617" max="14617" width="11.42578125" style="204"/>
    <col min="14618" max="14618" width="9.7109375" style="204" customWidth="1"/>
    <col min="14619" max="14619" width="16.7109375" style="204" customWidth="1"/>
    <col min="14620" max="14625" width="11.42578125" style="204"/>
    <col min="14626" max="14627" width="0" style="204" hidden="1" customWidth="1"/>
    <col min="14628" max="14848" width="11.42578125" style="204"/>
    <col min="14849" max="14849" width="7.42578125" style="204" customWidth="1"/>
    <col min="14850" max="14850" width="10.7109375" style="204" customWidth="1"/>
    <col min="14851" max="14851" width="5.7109375" style="204" customWidth="1"/>
    <col min="14852" max="14852" width="1.7109375" style="204" customWidth="1"/>
    <col min="14853" max="14853" width="19.42578125" style="204" customWidth="1"/>
    <col min="14854" max="14854" width="11.7109375" style="204" customWidth="1"/>
    <col min="14855" max="14855" width="1.7109375" style="204" customWidth="1"/>
    <col min="14856" max="14856" width="10.28515625" style="204" customWidth="1"/>
    <col min="14857" max="14857" width="10.42578125" style="204" customWidth="1"/>
    <col min="14858" max="14858" width="10.7109375" style="204" customWidth="1"/>
    <col min="14859" max="14859" width="5.7109375" style="204" customWidth="1"/>
    <col min="14860" max="14860" width="1.7109375" style="204" customWidth="1"/>
    <col min="14861" max="14861" width="11.7109375" style="204" customWidth="1"/>
    <col min="14862" max="14862" width="11.28515625" style="204" customWidth="1"/>
    <col min="14863" max="14863" width="3.42578125" style="204" customWidth="1"/>
    <col min="14864" max="14864" width="3.28515625" style="204" customWidth="1"/>
    <col min="14865" max="14865" width="12" style="204" customWidth="1"/>
    <col min="14866" max="14866" width="3.42578125" style="204" customWidth="1"/>
    <col min="14867" max="14867" width="4.42578125" style="204" customWidth="1"/>
    <col min="14868" max="14868" width="4.5703125" style="204" customWidth="1"/>
    <col min="14869" max="14869" width="6.5703125" style="204" customWidth="1"/>
    <col min="14870" max="14870" width="6.7109375" style="204" customWidth="1"/>
    <col min="14871" max="14871" width="10.7109375" style="204" customWidth="1"/>
    <col min="14872" max="14872" width="18" style="204" customWidth="1"/>
    <col min="14873" max="14873" width="11.42578125" style="204"/>
    <col min="14874" max="14874" width="9.7109375" style="204" customWidth="1"/>
    <col min="14875" max="14875" width="16.7109375" style="204" customWidth="1"/>
    <col min="14876" max="14881" width="11.42578125" style="204"/>
    <col min="14882" max="14883" width="0" style="204" hidden="1" customWidth="1"/>
    <col min="14884" max="15104" width="11.42578125" style="204"/>
    <col min="15105" max="15105" width="7.42578125" style="204" customWidth="1"/>
    <col min="15106" max="15106" width="10.7109375" style="204" customWidth="1"/>
    <col min="15107" max="15107" width="5.7109375" style="204" customWidth="1"/>
    <col min="15108" max="15108" width="1.7109375" style="204" customWidth="1"/>
    <col min="15109" max="15109" width="19.42578125" style="204" customWidth="1"/>
    <col min="15110" max="15110" width="11.7109375" style="204" customWidth="1"/>
    <col min="15111" max="15111" width="1.7109375" style="204" customWidth="1"/>
    <col min="15112" max="15112" width="10.28515625" style="204" customWidth="1"/>
    <col min="15113" max="15113" width="10.42578125" style="204" customWidth="1"/>
    <col min="15114" max="15114" width="10.7109375" style="204" customWidth="1"/>
    <col min="15115" max="15115" width="5.7109375" style="204" customWidth="1"/>
    <col min="15116" max="15116" width="1.7109375" style="204" customWidth="1"/>
    <col min="15117" max="15117" width="11.7109375" style="204" customWidth="1"/>
    <col min="15118" max="15118" width="11.28515625" style="204" customWidth="1"/>
    <col min="15119" max="15119" width="3.42578125" style="204" customWidth="1"/>
    <col min="15120" max="15120" width="3.28515625" style="204" customWidth="1"/>
    <col min="15121" max="15121" width="12" style="204" customWidth="1"/>
    <col min="15122" max="15122" width="3.42578125" style="204" customWidth="1"/>
    <col min="15123" max="15123" width="4.42578125" style="204" customWidth="1"/>
    <col min="15124" max="15124" width="4.5703125" style="204" customWidth="1"/>
    <col min="15125" max="15125" width="6.5703125" style="204" customWidth="1"/>
    <col min="15126" max="15126" width="6.7109375" style="204" customWidth="1"/>
    <col min="15127" max="15127" width="10.7109375" style="204" customWidth="1"/>
    <col min="15128" max="15128" width="18" style="204" customWidth="1"/>
    <col min="15129" max="15129" width="11.42578125" style="204"/>
    <col min="15130" max="15130" width="9.7109375" style="204" customWidth="1"/>
    <col min="15131" max="15131" width="16.7109375" style="204" customWidth="1"/>
    <col min="15132" max="15137" width="11.42578125" style="204"/>
    <col min="15138" max="15139" width="0" style="204" hidden="1" customWidth="1"/>
    <col min="15140" max="15360" width="11.42578125" style="204"/>
    <col min="15361" max="15361" width="7.42578125" style="204" customWidth="1"/>
    <col min="15362" max="15362" width="10.7109375" style="204" customWidth="1"/>
    <col min="15363" max="15363" width="5.7109375" style="204" customWidth="1"/>
    <col min="15364" max="15364" width="1.7109375" style="204" customWidth="1"/>
    <col min="15365" max="15365" width="19.42578125" style="204" customWidth="1"/>
    <col min="15366" max="15366" width="11.7109375" style="204" customWidth="1"/>
    <col min="15367" max="15367" width="1.7109375" style="204" customWidth="1"/>
    <col min="15368" max="15368" width="10.28515625" style="204" customWidth="1"/>
    <col min="15369" max="15369" width="10.42578125" style="204" customWidth="1"/>
    <col min="15370" max="15370" width="10.7109375" style="204" customWidth="1"/>
    <col min="15371" max="15371" width="5.7109375" style="204" customWidth="1"/>
    <col min="15372" max="15372" width="1.7109375" style="204" customWidth="1"/>
    <col min="15373" max="15373" width="11.7109375" style="204" customWidth="1"/>
    <col min="15374" max="15374" width="11.28515625" style="204" customWidth="1"/>
    <col min="15375" max="15375" width="3.42578125" style="204" customWidth="1"/>
    <col min="15376" max="15376" width="3.28515625" style="204" customWidth="1"/>
    <col min="15377" max="15377" width="12" style="204" customWidth="1"/>
    <col min="15378" max="15378" width="3.42578125" style="204" customWidth="1"/>
    <col min="15379" max="15379" width="4.42578125" style="204" customWidth="1"/>
    <col min="15380" max="15380" width="4.5703125" style="204" customWidth="1"/>
    <col min="15381" max="15381" width="6.5703125" style="204" customWidth="1"/>
    <col min="15382" max="15382" width="6.7109375" style="204" customWidth="1"/>
    <col min="15383" max="15383" width="10.7109375" style="204" customWidth="1"/>
    <col min="15384" max="15384" width="18" style="204" customWidth="1"/>
    <col min="15385" max="15385" width="11.42578125" style="204"/>
    <col min="15386" max="15386" width="9.7109375" style="204" customWidth="1"/>
    <col min="15387" max="15387" width="16.7109375" style="204" customWidth="1"/>
    <col min="15388" max="15393" width="11.42578125" style="204"/>
    <col min="15394" max="15395" width="0" style="204" hidden="1" customWidth="1"/>
    <col min="15396" max="15616" width="11.42578125" style="204"/>
    <col min="15617" max="15617" width="7.42578125" style="204" customWidth="1"/>
    <col min="15618" max="15618" width="10.7109375" style="204" customWidth="1"/>
    <col min="15619" max="15619" width="5.7109375" style="204" customWidth="1"/>
    <col min="15620" max="15620" width="1.7109375" style="204" customWidth="1"/>
    <col min="15621" max="15621" width="19.42578125" style="204" customWidth="1"/>
    <col min="15622" max="15622" width="11.7109375" style="204" customWidth="1"/>
    <col min="15623" max="15623" width="1.7109375" style="204" customWidth="1"/>
    <col min="15624" max="15624" width="10.28515625" style="204" customWidth="1"/>
    <col min="15625" max="15625" width="10.42578125" style="204" customWidth="1"/>
    <col min="15626" max="15626" width="10.7109375" style="204" customWidth="1"/>
    <col min="15627" max="15627" width="5.7109375" style="204" customWidth="1"/>
    <col min="15628" max="15628" width="1.7109375" style="204" customWidth="1"/>
    <col min="15629" max="15629" width="11.7109375" style="204" customWidth="1"/>
    <col min="15630" max="15630" width="11.28515625" style="204" customWidth="1"/>
    <col min="15631" max="15631" width="3.42578125" style="204" customWidth="1"/>
    <col min="15632" max="15632" width="3.28515625" style="204" customWidth="1"/>
    <col min="15633" max="15633" width="12" style="204" customWidth="1"/>
    <col min="15634" max="15634" width="3.42578125" style="204" customWidth="1"/>
    <col min="15635" max="15635" width="4.42578125" style="204" customWidth="1"/>
    <col min="15636" max="15636" width="4.5703125" style="204" customWidth="1"/>
    <col min="15637" max="15637" width="6.5703125" style="204" customWidth="1"/>
    <col min="15638" max="15638" width="6.7109375" style="204" customWidth="1"/>
    <col min="15639" max="15639" width="10.7109375" style="204" customWidth="1"/>
    <col min="15640" max="15640" width="18" style="204" customWidth="1"/>
    <col min="15641" max="15641" width="11.42578125" style="204"/>
    <col min="15642" max="15642" width="9.7109375" style="204" customWidth="1"/>
    <col min="15643" max="15643" width="16.7109375" style="204" customWidth="1"/>
    <col min="15644" max="15649" width="11.42578125" style="204"/>
    <col min="15650" max="15651" width="0" style="204" hidden="1" customWidth="1"/>
    <col min="15652" max="15872" width="11.42578125" style="204"/>
    <col min="15873" max="15873" width="7.42578125" style="204" customWidth="1"/>
    <col min="15874" max="15874" width="10.7109375" style="204" customWidth="1"/>
    <col min="15875" max="15875" width="5.7109375" style="204" customWidth="1"/>
    <col min="15876" max="15876" width="1.7109375" style="204" customWidth="1"/>
    <col min="15877" max="15877" width="19.42578125" style="204" customWidth="1"/>
    <col min="15878" max="15878" width="11.7109375" style="204" customWidth="1"/>
    <col min="15879" max="15879" width="1.7109375" style="204" customWidth="1"/>
    <col min="15880" max="15880" width="10.28515625" style="204" customWidth="1"/>
    <col min="15881" max="15881" width="10.42578125" style="204" customWidth="1"/>
    <col min="15882" max="15882" width="10.7109375" style="204" customWidth="1"/>
    <col min="15883" max="15883" width="5.7109375" style="204" customWidth="1"/>
    <col min="15884" max="15884" width="1.7109375" style="204" customWidth="1"/>
    <col min="15885" max="15885" width="11.7109375" style="204" customWidth="1"/>
    <col min="15886" max="15886" width="11.28515625" style="204" customWidth="1"/>
    <col min="15887" max="15887" width="3.42578125" style="204" customWidth="1"/>
    <col min="15888" max="15888" width="3.28515625" style="204" customWidth="1"/>
    <col min="15889" max="15889" width="12" style="204" customWidth="1"/>
    <col min="15890" max="15890" width="3.42578125" style="204" customWidth="1"/>
    <col min="15891" max="15891" width="4.42578125" style="204" customWidth="1"/>
    <col min="15892" max="15892" width="4.5703125" style="204" customWidth="1"/>
    <col min="15893" max="15893" width="6.5703125" style="204" customWidth="1"/>
    <col min="15894" max="15894" width="6.7109375" style="204" customWidth="1"/>
    <col min="15895" max="15895" width="10.7109375" style="204" customWidth="1"/>
    <col min="15896" max="15896" width="18" style="204" customWidth="1"/>
    <col min="15897" max="15897" width="11.42578125" style="204"/>
    <col min="15898" max="15898" width="9.7109375" style="204" customWidth="1"/>
    <col min="15899" max="15899" width="16.7109375" style="204" customWidth="1"/>
    <col min="15900" max="15905" width="11.42578125" style="204"/>
    <col min="15906" max="15907" width="0" style="204" hidden="1" customWidth="1"/>
    <col min="15908" max="16128" width="11.42578125" style="204"/>
    <col min="16129" max="16129" width="7.42578125" style="204" customWidth="1"/>
    <col min="16130" max="16130" width="10.7109375" style="204" customWidth="1"/>
    <col min="16131" max="16131" width="5.7109375" style="204" customWidth="1"/>
    <col min="16132" max="16132" width="1.7109375" style="204" customWidth="1"/>
    <col min="16133" max="16133" width="19.42578125" style="204" customWidth="1"/>
    <col min="16134" max="16134" width="11.7109375" style="204" customWidth="1"/>
    <col min="16135" max="16135" width="1.7109375" style="204" customWidth="1"/>
    <col min="16136" max="16136" width="10.28515625" style="204" customWidth="1"/>
    <col min="16137" max="16137" width="10.42578125" style="204" customWidth="1"/>
    <col min="16138" max="16138" width="10.7109375" style="204" customWidth="1"/>
    <col min="16139" max="16139" width="5.7109375" style="204" customWidth="1"/>
    <col min="16140" max="16140" width="1.7109375" style="204" customWidth="1"/>
    <col min="16141" max="16141" width="11.7109375" style="204" customWidth="1"/>
    <col min="16142" max="16142" width="11.28515625" style="204" customWidth="1"/>
    <col min="16143" max="16143" width="3.42578125" style="204" customWidth="1"/>
    <col min="16144" max="16144" width="3.28515625" style="204" customWidth="1"/>
    <col min="16145" max="16145" width="12" style="204" customWidth="1"/>
    <col min="16146" max="16146" width="3.42578125" style="204" customWidth="1"/>
    <col min="16147" max="16147" width="4.42578125" style="204" customWidth="1"/>
    <col min="16148" max="16148" width="4.5703125" style="204" customWidth="1"/>
    <col min="16149" max="16149" width="6.5703125" style="204" customWidth="1"/>
    <col min="16150" max="16150" width="6.7109375" style="204" customWidth="1"/>
    <col min="16151" max="16151" width="10.7109375" style="204" customWidth="1"/>
    <col min="16152" max="16152" width="18" style="204" customWidth="1"/>
    <col min="16153" max="16153" width="11.42578125" style="204"/>
    <col min="16154" max="16154" width="9.7109375" style="204" customWidth="1"/>
    <col min="16155" max="16155" width="16.7109375" style="204" customWidth="1"/>
    <col min="16156" max="16161" width="11.42578125" style="204"/>
    <col min="16162" max="16163" width="0" style="204" hidden="1" customWidth="1"/>
    <col min="16164" max="16384" width="11.42578125" style="204"/>
  </cols>
  <sheetData>
    <row r="1" spans="2:27" ht="31.5" customHeight="1">
      <c r="B1" s="1123"/>
      <c r="C1" s="1123"/>
      <c r="D1" s="1233"/>
      <c r="E1" s="1233"/>
      <c r="F1" s="1233"/>
      <c r="G1" s="1233"/>
      <c r="H1" s="1233"/>
      <c r="I1" s="1233"/>
      <c r="J1" s="1233"/>
      <c r="K1" s="1233"/>
      <c r="L1" s="1233"/>
      <c r="M1" s="1233"/>
      <c r="N1" s="1233"/>
      <c r="O1" s="1233"/>
      <c r="P1" s="1233"/>
      <c r="Q1" s="1233"/>
      <c r="R1" s="1234"/>
      <c r="S1" s="1234"/>
      <c r="T1" s="1234"/>
      <c r="U1" s="1234"/>
      <c r="V1" s="1234"/>
      <c r="W1" s="1234"/>
      <c r="X1" s="207"/>
    </row>
    <row r="2" spans="2:27" ht="123.6" customHeight="1">
      <c r="B2" s="1123"/>
      <c r="C2" s="2931" t="s">
        <v>802</v>
      </c>
      <c r="D2" s="2931"/>
      <c r="E2" s="2931"/>
      <c r="F2" s="2931"/>
      <c r="G2" s="2931"/>
      <c r="H2" s="2931"/>
      <c r="I2" s="2931"/>
      <c r="J2" s="2931"/>
      <c r="K2" s="2931"/>
      <c r="L2" s="2931"/>
      <c r="M2" s="2931"/>
      <c r="N2" s="2931"/>
      <c r="O2" s="2931"/>
      <c r="P2" s="2931"/>
      <c r="Q2" s="2931"/>
      <c r="R2" s="2931"/>
      <c r="S2" s="2931"/>
      <c r="T2" s="2931"/>
      <c r="U2" s="2931"/>
      <c r="V2" s="2931"/>
      <c r="W2" s="1234"/>
      <c r="X2" s="208"/>
      <c r="Y2" s="208"/>
      <c r="Z2" s="208"/>
      <c r="AA2" s="208"/>
    </row>
    <row r="3" spans="2:27" ht="37.15" customHeight="1">
      <c r="B3" s="1123"/>
      <c r="C3" s="1235"/>
      <c r="D3" s="1235"/>
      <c r="E3" s="1235"/>
      <c r="F3" s="1235"/>
      <c r="G3" s="1235"/>
      <c r="H3" s="1235"/>
      <c r="I3" s="1235"/>
      <c r="J3" s="1235"/>
      <c r="K3" s="1235"/>
      <c r="L3" s="1235"/>
      <c r="M3" s="1235"/>
      <c r="N3" s="1235"/>
      <c r="O3" s="1235"/>
      <c r="P3" s="1235"/>
      <c r="Q3" s="1233"/>
      <c r="R3" s="1234"/>
      <c r="S3" s="1234"/>
      <c r="T3" s="1234"/>
      <c r="U3" s="1234"/>
      <c r="V3" s="1234"/>
      <c r="W3" s="1234"/>
      <c r="X3" s="208"/>
      <c r="Y3" s="208"/>
      <c r="Z3" s="208"/>
      <c r="AA3" s="208"/>
    </row>
    <row r="4" spans="2:27" ht="26.25" customHeight="1">
      <c r="B4" s="1123"/>
      <c r="C4" s="179"/>
      <c r="D4" s="2"/>
      <c r="E4" s="2913" t="s">
        <v>6</v>
      </c>
      <c r="F4" s="2914"/>
      <c r="G4" s="2914"/>
      <c r="H4" s="2914"/>
      <c r="I4" s="2914"/>
      <c r="J4" s="2914"/>
      <c r="K4" s="2914"/>
      <c r="L4" s="2914"/>
      <c r="M4" s="2914"/>
      <c r="N4" s="2914"/>
      <c r="O4" s="2914"/>
      <c r="P4" s="2914"/>
      <c r="Q4" s="2914"/>
      <c r="R4" s="2914"/>
      <c r="S4" s="2914"/>
      <c r="T4" s="2914"/>
      <c r="U4" s="2914"/>
      <c r="V4" s="2915"/>
      <c r="W4" s="1237"/>
      <c r="X4" s="208"/>
      <c r="Y4" s="208"/>
      <c r="Z4" s="208"/>
      <c r="AA4" s="208"/>
    </row>
    <row r="5" spans="2:27" ht="26.25" customHeight="1">
      <c r="B5" s="1123"/>
      <c r="C5" s="179"/>
      <c r="D5" s="2"/>
      <c r="E5" s="2916" t="s">
        <v>128</v>
      </c>
      <c r="F5" s="2917"/>
      <c r="G5" s="2917"/>
      <c r="H5" s="2917"/>
      <c r="I5" s="2917"/>
      <c r="J5" s="2917"/>
      <c r="K5" s="2917"/>
      <c r="L5" s="2918"/>
      <c r="M5" s="2916" t="s">
        <v>129</v>
      </c>
      <c r="N5" s="2917"/>
      <c r="O5" s="2917"/>
      <c r="P5" s="2917"/>
      <c r="Q5" s="2917"/>
      <c r="R5" s="2917"/>
      <c r="S5" s="2917"/>
      <c r="T5" s="2917"/>
      <c r="U5" s="2917"/>
      <c r="V5" s="2918"/>
      <c r="W5" s="1237"/>
      <c r="X5" s="208"/>
      <c r="Y5" s="208"/>
      <c r="Z5" s="208"/>
      <c r="AA5" s="208"/>
    </row>
    <row r="6" spans="2:27" ht="26.25" customHeight="1">
      <c r="B6" s="1123"/>
      <c r="C6" s="179"/>
      <c r="D6" s="2"/>
      <c r="E6" s="2932" t="str">
        <f>'1) INTRODUCIR DATOS'!F7&amp;" "&amp;'1) INTRODUCIR DATOS'!F8&amp;'1) INTRODUCIR DATOS'!F9</f>
        <v>RENE ANTONIO PEREZGARCIA</v>
      </c>
      <c r="F6" s="2933"/>
      <c r="G6" s="2933"/>
      <c r="H6" s="2933"/>
      <c r="I6" s="2933"/>
      <c r="J6" s="2933"/>
      <c r="K6" s="2933"/>
      <c r="L6" s="2934"/>
      <c r="M6" s="2932" t="str">
        <f>IF('1) INTRODUCIR DATOS'!F6="","",'1) INTRODUCIR DATOS'!F6)</f>
        <v/>
      </c>
      <c r="N6" s="2933"/>
      <c r="O6" s="2933"/>
      <c r="P6" s="2933"/>
      <c r="Q6" s="2933"/>
      <c r="R6" s="2933"/>
      <c r="S6" s="2933"/>
      <c r="T6" s="2933"/>
      <c r="U6" s="2933"/>
      <c r="V6" s="2934"/>
      <c r="W6" s="1237"/>
      <c r="X6" s="208"/>
      <c r="Y6" s="208"/>
      <c r="Z6" s="208"/>
      <c r="AA6" s="208"/>
    </row>
    <row r="7" spans="2:27" ht="44.25" customHeight="1">
      <c r="B7" s="1123"/>
      <c r="C7" s="179"/>
      <c r="D7" s="2"/>
      <c r="E7" s="2922" t="s">
        <v>130</v>
      </c>
      <c r="F7" s="2922"/>
      <c r="G7" s="2922"/>
      <c r="H7" s="2922"/>
      <c r="I7" s="2922"/>
      <c r="J7" s="2922"/>
      <c r="K7" s="2922"/>
      <c r="L7" s="2922"/>
      <c r="M7" s="2922"/>
      <c r="N7" s="2922"/>
      <c r="O7" s="2922"/>
      <c r="P7" s="2922"/>
      <c r="Q7" s="2922"/>
      <c r="R7" s="2922"/>
      <c r="S7" s="2922"/>
      <c r="T7" s="2922"/>
      <c r="U7" s="2922"/>
      <c r="V7" s="2922"/>
      <c r="W7" s="1118"/>
      <c r="X7" s="208"/>
      <c r="Y7" s="208"/>
      <c r="Z7" s="208"/>
      <c r="AA7" s="208"/>
    </row>
    <row r="8" spans="2:27" ht="23.25" customHeight="1">
      <c r="B8" s="1137"/>
      <c r="C8" s="595"/>
      <c r="D8" s="88"/>
      <c r="E8" s="2565"/>
      <c r="F8" s="2565"/>
      <c r="G8" s="2565"/>
      <c r="H8" s="2565"/>
      <c r="I8" s="2565"/>
      <c r="J8" s="2565"/>
      <c r="K8" s="2565"/>
      <c r="L8" s="2565"/>
      <c r="M8" s="2565"/>
      <c r="N8" s="2565"/>
      <c r="O8" s="2565"/>
      <c r="P8" s="2565"/>
      <c r="Q8" s="2565"/>
      <c r="R8" s="2565"/>
      <c r="S8" s="2565"/>
      <c r="T8" s="2565"/>
      <c r="U8" s="2565"/>
      <c r="V8" s="2565"/>
      <c r="W8" s="1118"/>
      <c r="X8" s="208"/>
      <c r="Y8" s="208"/>
      <c r="Z8" s="208"/>
      <c r="AA8" s="208"/>
    </row>
    <row r="9" spans="2:27" ht="11.25" customHeight="1">
      <c r="B9" s="1130"/>
      <c r="C9" s="104"/>
      <c r="D9" s="79"/>
      <c r="E9" s="79"/>
      <c r="F9" s="79"/>
      <c r="G9" s="79"/>
      <c r="H9" s="79"/>
      <c r="I9" s="80"/>
      <c r="J9" s="80"/>
      <c r="K9" s="1099"/>
      <c r="L9" s="80"/>
      <c r="M9" s="80"/>
      <c r="N9" s="80"/>
      <c r="O9" s="80"/>
      <c r="P9" s="80"/>
      <c r="Q9" s="80"/>
      <c r="R9" s="80"/>
      <c r="S9" s="80"/>
      <c r="T9" s="80"/>
      <c r="U9" s="80"/>
      <c r="V9" s="80"/>
      <c r="W9" s="1118"/>
      <c r="X9" s="208"/>
      <c r="Y9" s="208"/>
      <c r="Z9" s="208"/>
      <c r="AA9" s="208"/>
    </row>
    <row r="10" spans="2:27" ht="18.75" customHeight="1">
      <c r="B10" s="1130"/>
      <c r="C10" s="182"/>
      <c r="D10" s="79"/>
      <c r="E10" s="79" t="s">
        <v>131</v>
      </c>
      <c r="F10" s="79"/>
      <c r="G10" s="79"/>
      <c r="H10" s="79"/>
      <c r="I10" s="80"/>
      <c r="J10" s="80"/>
      <c r="K10" s="182"/>
      <c r="L10" s="80"/>
      <c r="M10" s="2910" t="s">
        <v>132</v>
      </c>
      <c r="N10" s="2910"/>
      <c r="O10" s="2910"/>
      <c r="P10" s="2910"/>
      <c r="Q10" s="2910"/>
      <c r="R10" s="2910"/>
      <c r="S10" s="2910"/>
      <c r="T10" s="2910"/>
      <c r="U10" s="2910"/>
      <c r="V10" s="2910"/>
      <c r="W10" s="1118"/>
      <c r="X10" s="209"/>
      <c r="Y10" s="209"/>
      <c r="Z10" s="209"/>
      <c r="AA10" s="209"/>
    </row>
    <row r="11" spans="2:27" ht="9" customHeight="1">
      <c r="B11" s="1130"/>
      <c r="C11" s="104"/>
      <c r="D11" s="79"/>
      <c r="E11" s="2"/>
      <c r="F11" s="79"/>
      <c r="G11" s="79"/>
      <c r="H11" s="79"/>
      <c r="I11" s="80"/>
      <c r="J11" s="80"/>
      <c r="K11" s="1099"/>
      <c r="L11" s="80"/>
      <c r="M11" s="80"/>
      <c r="N11" s="80"/>
      <c r="O11" s="80"/>
      <c r="P11" s="80"/>
      <c r="Q11" s="80"/>
      <c r="R11" s="80"/>
      <c r="S11" s="80"/>
      <c r="T11" s="80"/>
      <c r="U11" s="80"/>
      <c r="V11" s="80"/>
      <c r="W11" s="1118"/>
    </row>
    <row r="12" spans="2:27" ht="18.75" customHeight="1">
      <c r="B12" s="1130"/>
      <c r="C12" s="182"/>
      <c r="D12" s="79"/>
      <c r="E12" s="79" t="s">
        <v>133</v>
      </c>
      <c r="F12" s="79"/>
      <c r="G12" s="79"/>
      <c r="H12" s="79"/>
      <c r="I12" s="80"/>
      <c r="J12" s="80"/>
      <c r="K12" s="182"/>
      <c r="L12" s="80"/>
      <c r="M12" s="2910" t="s">
        <v>134</v>
      </c>
      <c r="N12" s="2910"/>
      <c r="O12" s="2910"/>
      <c r="P12" s="2910"/>
      <c r="Q12" s="2910"/>
      <c r="R12" s="2910"/>
      <c r="S12" s="2910"/>
      <c r="T12" s="2910"/>
      <c r="U12" s="2910"/>
      <c r="V12" s="2910"/>
      <c r="W12" s="1118"/>
    </row>
    <row r="13" spans="2:27" ht="9" customHeight="1">
      <c r="B13" s="1130"/>
      <c r="C13" s="104"/>
      <c r="D13" s="79"/>
      <c r="E13" s="2"/>
      <c r="F13" s="79"/>
      <c r="G13" s="79"/>
      <c r="H13" s="79"/>
      <c r="I13" s="80"/>
      <c r="J13" s="80"/>
      <c r="K13" s="1099"/>
      <c r="L13" s="80"/>
      <c r="M13" s="80"/>
      <c r="N13" s="80"/>
      <c r="O13" s="80"/>
      <c r="P13" s="80"/>
      <c r="Q13" s="80"/>
      <c r="R13" s="80"/>
      <c r="S13" s="80"/>
      <c r="T13" s="80"/>
      <c r="U13" s="80"/>
      <c r="V13" s="80"/>
      <c r="W13" s="1118"/>
    </row>
    <row r="14" spans="2:27" ht="18.75" customHeight="1">
      <c r="B14" s="1130"/>
      <c r="C14" s="182"/>
      <c r="D14" s="79"/>
      <c r="E14" s="79" t="s">
        <v>135</v>
      </c>
      <c r="F14" s="79"/>
      <c r="G14" s="79"/>
      <c r="H14" s="79"/>
      <c r="I14" s="80"/>
      <c r="J14" s="80"/>
      <c r="K14" s="182"/>
      <c r="L14" s="80"/>
      <c r="M14" s="2910" t="s">
        <v>136</v>
      </c>
      <c r="N14" s="2910"/>
      <c r="O14" s="2910"/>
      <c r="P14" s="2910"/>
      <c r="Q14" s="2910"/>
      <c r="R14" s="2910"/>
      <c r="S14" s="2910"/>
      <c r="T14" s="2910"/>
      <c r="U14" s="2910"/>
      <c r="V14" s="2910"/>
      <c r="W14" s="1118"/>
    </row>
    <row r="15" spans="2:27" ht="9" customHeight="1">
      <c r="B15" s="1130"/>
      <c r="C15" s="104"/>
      <c r="D15" s="79"/>
      <c r="E15" s="79"/>
      <c r="F15" s="79"/>
      <c r="G15" s="79"/>
      <c r="H15" s="79"/>
      <c r="I15" s="80"/>
      <c r="J15" s="80"/>
      <c r="K15" s="1099"/>
      <c r="L15" s="80"/>
      <c r="M15" s="1098"/>
      <c r="N15" s="80"/>
      <c r="O15" s="80"/>
      <c r="P15" s="80"/>
      <c r="Q15" s="80"/>
      <c r="R15" s="80"/>
      <c r="S15" s="80"/>
      <c r="T15" s="80"/>
      <c r="U15" s="80"/>
      <c r="V15" s="80"/>
      <c r="W15" s="1118"/>
    </row>
    <row r="16" spans="2:27" ht="18.75" customHeight="1">
      <c r="B16" s="1130"/>
      <c r="C16" s="182"/>
      <c r="D16" s="79"/>
      <c r="E16" s="79" t="s">
        <v>137</v>
      </c>
      <c r="F16" s="79"/>
      <c r="G16" s="79"/>
      <c r="H16" s="79"/>
      <c r="I16" s="80"/>
      <c r="J16" s="80"/>
      <c r="K16" s="182"/>
      <c r="L16" s="80"/>
      <c r="M16" s="2910" t="s">
        <v>138</v>
      </c>
      <c r="N16" s="2910"/>
      <c r="O16" s="2910"/>
      <c r="P16" s="2910"/>
      <c r="Q16" s="2910"/>
      <c r="R16" s="2910"/>
      <c r="S16" s="2910"/>
      <c r="T16" s="2910"/>
      <c r="U16" s="2910"/>
      <c r="V16" s="2910"/>
      <c r="W16" s="1118"/>
    </row>
    <row r="17" spans="2:23" ht="9" customHeight="1">
      <c r="B17" s="1130"/>
      <c r="C17" s="104"/>
      <c r="D17" s="79"/>
      <c r="E17" s="79"/>
      <c r="F17" s="79"/>
      <c r="G17" s="79"/>
      <c r="H17" s="79"/>
      <c r="I17" s="80"/>
      <c r="J17" s="80"/>
      <c r="K17" s="1099"/>
      <c r="L17" s="80"/>
      <c r="M17" s="1098"/>
      <c r="N17" s="80"/>
      <c r="O17" s="80"/>
      <c r="P17" s="80"/>
      <c r="Q17" s="80"/>
      <c r="R17" s="80"/>
      <c r="S17" s="80"/>
      <c r="T17" s="80"/>
      <c r="U17" s="80"/>
      <c r="V17" s="80"/>
      <c r="W17" s="1118"/>
    </row>
    <row r="18" spans="2:23" ht="18.75" customHeight="1">
      <c r="B18" s="1130"/>
      <c r="C18" s="182"/>
      <c r="D18" s="79"/>
      <c r="E18" s="79" t="s">
        <v>139</v>
      </c>
      <c r="F18" s="79"/>
      <c r="G18" s="79"/>
      <c r="H18" s="79"/>
      <c r="I18" s="80"/>
      <c r="J18" s="80"/>
      <c r="K18" s="182"/>
      <c r="L18" s="80"/>
      <c r="M18" s="2910" t="s">
        <v>140</v>
      </c>
      <c r="N18" s="2910"/>
      <c r="O18" s="2910"/>
      <c r="P18" s="2910"/>
      <c r="Q18" s="2910"/>
      <c r="R18" s="2910"/>
      <c r="S18" s="2910"/>
      <c r="T18" s="2910"/>
      <c r="U18" s="2910"/>
      <c r="V18" s="2910"/>
      <c r="W18" s="1118"/>
    </row>
    <row r="19" spans="2:23" ht="9" customHeight="1">
      <c r="B19" s="1130"/>
      <c r="C19" s="104"/>
      <c r="D19" s="79"/>
      <c r="E19" s="79"/>
      <c r="F19" s="79"/>
      <c r="G19" s="79"/>
      <c r="H19" s="79"/>
      <c r="I19" s="80"/>
      <c r="J19" s="80"/>
      <c r="K19" s="1099"/>
      <c r="L19" s="80"/>
      <c r="M19" s="1098"/>
      <c r="N19" s="80"/>
      <c r="O19" s="80"/>
      <c r="P19" s="80"/>
      <c r="Q19" s="80"/>
      <c r="R19" s="80"/>
      <c r="S19" s="80"/>
      <c r="T19" s="80"/>
      <c r="U19" s="80"/>
      <c r="V19" s="80"/>
      <c r="W19" s="1118"/>
    </row>
    <row r="20" spans="2:23" ht="18.75" customHeight="1">
      <c r="B20" s="1130"/>
      <c r="C20" s="182"/>
      <c r="D20" s="79"/>
      <c r="E20" s="79" t="s">
        <v>141</v>
      </c>
      <c r="F20" s="2"/>
      <c r="G20" s="2"/>
      <c r="H20" s="2"/>
      <c r="I20" s="2"/>
      <c r="J20" s="2"/>
      <c r="K20" s="182"/>
      <c r="L20" s="2"/>
      <c r="M20" s="2910" t="s">
        <v>142</v>
      </c>
      <c r="N20" s="2910"/>
      <c r="O20" s="2910"/>
      <c r="P20" s="2910"/>
      <c r="Q20" s="2910"/>
      <c r="R20" s="2910"/>
      <c r="S20" s="2910"/>
      <c r="T20" s="2910"/>
      <c r="U20" s="2910"/>
      <c r="V20" s="2910"/>
      <c r="W20" s="1118"/>
    </row>
    <row r="21" spans="2:23" ht="9" customHeight="1">
      <c r="B21" s="1130"/>
      <c r="C21" s="104"/>
      <c r="D21" s="79"/>
      <c r="E21" s="79"/>
      <c r="F21" s="2"/>
      <c r="G21" s="2"/>
      <c r="H21" s="2"/>
      <c r="I21" s="2"/>
      <c r="J21" s="2"/>
      <c r="K21" s="180"/>
      <c r="L21" s="2"/>
      <c r="M21" s="1098"/>
      <c r="N21" s="2"/>
      <c r="O21" s="2"/>
      <c r="P21" s="2"/>
      <c r="Q21" s="2"/>
      <c r="R21" s="2"/>
      <c r="S21" s="2"/>
      <c r="T21" s="2"/>
      <c r="U21" s="2"/>
      <c r="V21" s="80"/>
      <c r="W21" s="1118"/>
    </row>
    <row r="22" spans="2:23" ht="18.75" customHeight="1">
      <c r="B22" s="1130"/>
      <c r="C22" s="182"/>
      <c r="D22" s="79"/>
      <c r="E22" s="79" t="s">
        <v>143</v>
      </c>
      <c r="F22" s="79"/>
      <c r="G22" s="79"/>
      <c r="H22" s="79"/>
      <c r="I22" s="80"/>
      <c r="J22" s="80"/>
      <c r="K22" s="182"/>
      <c r="L22" s="80"/>
      <c r="M22" s="2910" t="s">
        <v>144</v>
      </c>
      <c r="N22" s="2910"/>
      <c r="O22" s="2910"/>
      <c r="P22" s="2910"/>
      <c r="Q22" s="2910"/>
      <c r="R22" s="2910"/>
      <c r="S22" s="2910"/>
      <c r="T22" s="2910"/>
      <c r="U22" s="2910"/>
      <c r="V22" s="2910"/>
      <c r="W22" s="1118"/>
    </row>
    <row r="23" spans="2:23" ht="9" customHeight="1">
      <c r="B23" s="1130"/>
      <c r="C23" s="104"/>
      <c r="D23" s="79"/>
      <c r="E23" s="79"/>
      <c r="F23" s="79"/>
      <c r="G23" s="79"/>
      <c r="H23" s="79"/>
      <c r="I23" s="80"/>
      <c r="J23" s="80"/>
      <c r="K23" s="1099"/>
      <c r="L23" s="80"/>
      <c r="M23" s="1098"/>
      <c r="N23" s="80"/>
      <c r="O23" s="80"/>
      <c r="P23" s="80"/>
      <c r="Q23" s="80"/>
      <c r="R23" s="80"/>
      <c r="S23" s="80"/>
      <c r="T23" s="80"/>
      <c r="U23" s="80"/>
      <c r="V23" s="80"/>
      <c r="W23" s="1118"/>
    </row>
    <row r="24" spans="2:23" ht="18.75" customHeight="1">
      <c r="B24" s="1130"/>
      <c r="C24" s="182"/>
      <c r="D24" s="79"/>
      <c r="E24" s="2565" t="s">
        <v>145</v>
      </c>
      <c r="F24" s="2565"/>
      <c r="G24" s="2565"/>
      <c r="H24" s="2565"/>
      <c r="I24" s="2565"/>
      <c r="J24" s="80"/>
      <c r="K24" s="182"/>
      <c r="L24" s="80"/>
      <c r="M24" s="2910" t="s">
        <v>146</v>
      </c>
      <c r="N24" s="2910"/>
      <c r="O24" s="2910"/>
      <c r="P24" s="2910"/>
      <c r="Q24" s="2910"/>
      <c r="R24" s="2910"/>
      <c r="S24" s="2910"/>
      <c r="T24" s="2910"/>
      <c r="U24" s="2910"/>
      <c r="V24" s="2910"/>
      <c r="W24" s="1118"/>
    </row>
    <row r="25" spans="2:23" ht="14.25" customHeight="1">
      <c r="B25" s="1130"/>
      <c r="C25" s="104"/>
      <c r="D25" s="79"/>
      <c r="E25" s="2565"/>
      <c r="F25" s="2565"/>
      <c r="G25" s="2565"/>
      <c r="H25" s="2565"/>
      <c r="I25" s="2565"/>
      <c r="J25" s="80"/>
      <c r="K25" s="1099"/>
      <c r="L25" s="80"/>
      <c r="M25" s="2910"/>
      <c r="N25" s="2910"/>
      <c r="O25" s="2910"/>
      <c r="P25" s="2910"/>
      <c r="Q25" s="2910"/>
      <c r="R25" s="2910"/>
      <c r="S25" s="2910"/>
      <c r="T25" s="2910"/>
      <c r="U25" s="2910"/>
      <c r="V25" s="2910"/>
      <c r="W25" s="1118"/>
    </row>
    <row r="26" spans="2:23" ht="9" customHeight="1">
      <c r="B26" s="1130"/>
      <c r="C26" s="104"/>
      <c r="D26" s="79"/>
      <c r="E26" s="79"/>
      <c r="F26" s="79"/>
      <c r="G26" s="79"/>
      <c r="H26" s="79"/>
      <c r="I26" s="80"/>
      <c r="J26" s="80"/>
      <c r="K26" s="1099"/>
      <c r="L26" s="80"/>
      <c r="M26" s="1098"/>
      <c r="N26" s="80"/>
      <c r="O26" s="80"/>
      <c r="P26" s="80"/>
      <c r="Q26" s="80"/>
      <c r="R26" s="80"/>
      <c r="S26" s="80"/>
      <c r="T26" s="80"/>
      <c r="U26" s="80"/>
      <c r="V26" s="80"/>
      <c r="W26" s="1118"/>
    </row>
    <row r="27" spans="2:23" ht="18.75" customHeight="1">
      <c r="B27" s="1130"/>
      <c r="C27" s="182"/>
      <c r="D27" s="79"/>
      <c r="E27" s="2911" t="s">
        <v>147</v>
      </c>
      <c r="F27" s="2911"/>
      <c r="G27" s="2911"/>
      <c r="H27" s="2911"/>
      <c r="I27" s="80"/>
      <c r="J27" s="80"/>
      <c r="K27" s="182"/>
      <c r="L27" s="80"/>
      <c r="M27" s="2304" t="s">
        <v>148</v>
      </c>
      <c r="N27" s="2304"/>
      <c r="O27" s="2304"/>
      <c r="P27" s="2304"/>
      <c r="Q27" s="2304"/>
      <c r="R27" s="2304"/>
      <c r="S27" s="2304"/>
      <c r="T27" s="2304"/>
      <c r="U27" s="2304"/>
      <c r="V27" s="2304"/>
      <c r="W27" s="1118"/>
    </row>
    <row r="28" spans="2:23" ht="14.25" customHeight="1">
      <c r="B28" s="1130"/>
      <c r="C28" s="104"/>
      <c r="D28" s="79"/>
      <c r="E28" s="2911"/>
      <c r="F28" s="2911"/>
      <c r="G28" s="2911"/>
      <c r="H28" s="2911"/>
      <c r="I28" s="80"/>
      <c r="J28" s="80"/>
      <c r="K28" s="1099"/>
      <c r="L28" s="80"/>
      <c r="M28" s="2304"/>
      <c r="N28" s="2304"/>
      <c r="O28" s="2304"/>
      <c r="P28" s="2304"/>
      <c r="Q28" s="2304"/>
      <c r="R28" s="2304"/>
      <c r="S28" s="2304"/>
      <c r="T28" s="2304"/>
      <c r="U28" s="2304"/>
      <c r="V28" s="2304"/>
      <c r="W28" s="1118"/>
    </row>
    <row r="29" spans="2:23" ht="9" customHeight="1">
      <c r="B29" s="1130"/>
      <c r="C29" s="104"/>
      <c r="D29" s="79"/>
      <c r="E29" s="79"/>
      <c r="F29" s="79"/>
      <c r="G29" s="79"/>
      <c r="H29" s="79"/>
      <c r="I29" s="80"/>
      <c r="J29" s="80"/>
      <c r="K29" s="1099"/>
      <c r="L29" s="80"/>
      <c r="M29" s="109"/>
      <c r="N29" s="109"/>
      <c r="O29" s="109"/>
      <c r="P29" s="109"/>
      <c r="Q29" s="109"/>
      <c r="R29" s="109"/>
      <c r="S29" s="109"/>
      <c r="T29" s="109"/>
      <c r="U29" s="109"/>
      <c r="V29" s="109"/>
      <c r="W29" s="1118"/>
    </row>
    <row r="30" spans="2:23" ht="18.75" customHeight="1">
      <c r="B30" s="1130"/>
      <c r="C30" s="182"/>
      <c r="D30" s="79"/>
      <c r="E30" s="79" t="s">
        <v>149</v>
      </c>
      <c r="F30" s="79"/>
      <c r="G30" s="79"/>
      <c r="H30" s="79"/>
      <c r="I30" s="80"/>
      <c r="J30" s="80"/>
      <c r="K30" s="182"/>
      <c r="L30" s="80"/>
      <c r="M30" s="2910" t="s">
        <v>150</v>
      </c>
      <c r="N30" s="2910"/>
      <c r="O30" s="2910"/>
      <c r="P30" s="2910"/>
      <c r="Q30" s="2910"/>
      <c r="R30" s="2910"/>
      <c r="S30" s="2910"/>
      <c r="T30" s="2910"/>
      <c r="U30" s="2910"/>
      <c r="V30" s="2910"/>
      <c r="W30" s="1118"/>
    </row>
    <row r="31" spans="2:23" ht="9" customHeight="1">
      <c r="B31" s="1130"/>
      <c r="C31" s="104"/>
      <c r="D31" s="79"/>
      <c r="E31" s="79"/>
      <c r="F31" s="79"/>
      <c r="G31" s="79"/>
      <c r="H31" s="79"/>
      <c r="I31" s="80"/>
      <c r="J31" s="80"/>
      <c r="K31" s="1099"/>
      <c r="L31" s="80"/>
      <c r="M31" s="1098"/>
      <c r="N31" s="80"/>
      <c r="O31" s="80"/>
      <c r="P31" s="80"/>
      <c r="Q31" s="80"/>
      <c r="R31" s="80"/>
      <c r="S31" s="80"/>
      <c r="T31" s="80"/>
      <c r="U31" s="80"/>
      <c r="V31" s="80"/>
      <c r="W31" s="1118"/>
    </row>
    <row r="32" spans="2:23" ht="18.75" customHeight="1">
      <c r="B32" s="1130"/>
      <c r="C32" s="182"/>
      <c r="D32" s="79"/>
      <c r="E32" s="2911" t="s">
        <v>151</v>
      </c>
      <c r="F32" s="2911"/>
      <c r="G32" s="2911"/>
      <c r="H32" s="2911"/>
      <c r="I32" s="2911"/>
      <c r="J32" s="80"/>
      <c r="K32" s="182"/>
      <c r="L32" s="80"/>
      <c r="M32" s="2912" t="s">
        <v>152</v>
      </c>
      <c r="N32" s="2912"/>
      <c r="O32" s="2912"/>
      <c r="P32" s="2912"/>
      <c r="Q32" s="2912"/>
      <c r="R32" s="2912"/>
      <c r="S32" s="2912"/>
      <c r="T32" s="2912"/>
      <c r="U32" s="2912"/>
      <c r="V32" s="2912"/>
      <c r="W32" s="1118"/>
    </row>
    <row r="33" spans="2:23" ht="9" customHeight="1">
      <c r="B33" s="1130"/>
      <c r="C33" s="104"/>
      <c r="D33" s="79"/>
      <c r="E33" s="2911"/>
      <c r="F33" s="2911"/>
      <c r="G33" s="2911"/>
      <c r="H33" s="2911"/>
      <c r="I33" s="2911"/>
      <c r="J33" s="80"/>
      <c r="K33" s="1099"/>
      <c r="L33" s="80"/>
      <c r="M33" s="2912"/>
      <c r="N33" s="2912"/>
      <c r="O33" s="2912"/>
      <c r="P33" s="2912"/>
      <c r="Q33" s="2912"/>
      <c r="R33" s="2912"/>
      <c r="S33" s="2912"/>
      <c r="T33" s="2912"/>
      <c r="U33" s="2912"/>
      <c r="V33" s="2912"/>
      <c r="W33" s="1118"/>
    </row>
    <row r="34" spans="2:23" ht="18.75" customHeight="1">
      <c r="B34" s="1130"/>
      <c r="C34" s="182"/>
      <c r="D34" s="79"/>
      <c r="E34" s="2911" t="s">
        <v>153</v>
      </c>
      <c r="F34" s="2911"/>
      <c r="G34" s="2911"/>
      <c r="H34" s="2911"/>
      <c r="I34" s="2911"/>
      <c r="J34" s="80"/>
      <c r="K34" s="182"/>
      <c r="L34" s="80"/>
      <c r="M34" s="2565" t="s">
        <v>154</v>
      </c>
      <c r="N34" s="2565"/>
      <c r="O34" s="2565"/>
      <c r="P34" s="2565"/>
      <c r="Q34" s="2565"/>
      <c r="R34" s="2565"/>
      <c r="S34" s="2565"/>
      <c r="T34" s="2565"/>
      <c r="U34" s="2565"/>
      <c r="V34" s="88"/>
      <c r="W34" s="1118"/>
    </row>
    <row r="35" spans="2:23" ht="14.25" customHeight="1">
      <c r="B35" s="1130"/>
      <c r="C35" s="104"/>
      <c r="D35" s="79"/>
      <c r="E35" s="2911"/>
      <c r="F35" s="2911"/>
      <c r="G35" s="2911"/>
      <c r="H35" s="2911"/>
      <c r="I35" s="2911"/>
      <c r="J35" s="80"/>
      <c r="K35" s="1099"/>
      <c r="L35" s="80"/>
      <c r="M35" s="2565"/>
      <c r="N35" s="2565"/>
      <c r="O35" s="2565"/>
      <c r="P35" s="2565"/>
      <c r="Q35" s="2565"/>
      <c r="R35" s="2565"/>
      <c r="S35" s="2565"/>
      <c r="T35" s="2565"/>
      <c r="U35" s="2565"/>
      <c r="V35" s="2"/>
      <c r="W35" s="1118"/>
    </row>
    <row r="36" spans="2:23" ht="9" customHeight="1">
      <c r="B36" s="1130"/>
      <c r="C36" s="104"/>
      <c r="D36" s="79"/>
      <c r="E36" s="119"/>
      <c r="F36" s="119"/>
      <c r="G36" s="119"/>
      <c r="H36" s="119"/>
      <c r="I36" s="119"/>
      <c r="J36" s="80"/>
      <c r="K36" s="1099"/>
      <c r="L36" s="80"/>
      <c r="M36" s="121"/>
      <c r="N36" s="121"/>
      <c r="O36" s="121"/>
      <c r="P36" s="121"/>
      <c r="Q36" s="121"/>
      <c r="R36" s="121"/>
      <c r="S36" s="121"/>
      <c r="T36" s="121"/>
      <c r="U36" s="121"/>
      <c r="V36" s="2"/>
      <c r="W36" s="1118"/>
    </row>
    <row r="37" spans="2:23" ht="18.75" customHeight="1">
      <c r="B37" s="1130"/>
      <c r="C37" s="182"/>
      <c r="D37" s="79"/>
      <c r="E37" s="2565" t="s">
        <v>155</v>
      </c>
      <c r="F37" s="2565"/>
      <c r="G37" s="2565"/>
      <c r="H37" s="2565"/>
      <c r="I37" s="2565"/>
      <c r="J37" s="80"/>
      <c r="K37" s="182"/>
      <c r="L37" s="80"/>
      <c r="M37" s="2565" t="s">
        <v>156</v>
      </c>
      <c r="N37" s="2565"/>
      <c r="O37" s="2565"/>
      <c r="P37" s="2565"/>
      <c r="Q37" s="2565"/>
      <c r="R37" s="2565"/>
      <c r="S37" s="2565"/>
      <c r="T37" s="2565"/>
      <c r="U37" s="2565"/>
      <c r="V37" s="2565"/>
      <c r="W37" s="1118"/>
    </row>
    <row r="38" spans="2:23" ht="14.25" customHeight="1">
      <c r="B38" s="1130"/>
      <c r="C38" s="104"/>
      <c r="D38" s="79"/>
      <c r="E38" s="2565"/>
      <c r="F38" s="2565"/>
      <c r="G38" s="2565"/>
      <c r="H38" s="2565"/>
      <c r="I38" s="2565"/>
      <c r="J38" s="80"/>
      <c r="K38" s="1099"/>
      <c r="L38" s="80"/>
      <c r="M38" s="2565"/>
      <c r="N38" s="2565"/>
      <c r="O38" s="2565"/>
      <c r="P38" s="2565"/>
      <c r="Q38" s="2565"/>
      <c r="R38" s="2565"/>
      <c r="S38" s="2565"/>
      <c r="T38" s="2565"/>
      <c r="U38" s="2565"/>
      <c r="V38" s="2565"/>
      <c r="W38" s="1118"/>
    </row>
    <row r="39" spans="2:23" ht="9" customHeight="1">
      <c r="B39" s="1130"/>
      <c r="C39" s="104"/>
      <c r="D39" s="79"/>
      <c r="E39" s="79"/>
      <c r="F39" s="79"/>
      <c r="G39" s="79"/>
      <c r="H39" s="79"/>
      <c r="I39" s="80"/>
      <c r="J39" s="80"/>
      <c r="K39" s="1099"/>
      <c r="L39" s="80"/>
      <c r="M39" s="1098"/>
      <c r="N39" s="80"/>
      <c r="O39" s="80"/>
      <c r="P39" s="80"/>
      <c r="Q39" s="80"/>
      <c r="R39" s="80"/>
      <c r="S39" s="80"/>
      <c r="T39" s="80"/>
      <c r="U39" s="80"/>
      <c r="V39" s="80"/>
      <c r="W39" s="1118"/>
    </row>
    <row r="40" spans="2:23" ht="18.75" customHeight="1">
      <c r="B40" s="1130"/>
      <c r="C40" s="182"/>
      <c r="D40" s="79"/>
      <c r="E40" s="2911" t="s">
        <v>157</v>
      </c>
      <c r="F40" s="2911"/>
      <c r="G40" s="2911"/>
      <c r="H40" s="2911"/>
      <c r="I40" s="80"/>
      <c r="J40" s="80"/>
      <c r="K40" s="182"/>
      <c r="L40" s="80"/>
      <c r="M40" s="2912" t="s">
        <v>158</v>
      </c>
      <c r="N40" s="2912"/>
      <c r="O40" s="2912"/>
      <c r="P40" s="2912"/>
      <c r="Q40" s="2912"/>
      <c r="R40" s="2912"/>
      <c r="S40" s="2912"/>
      <c r="T40" s="2912"/>
      <c r="U40" s="2912"/>
      <c r="V40" s="2912"/>
      <c r="W40" s="1118"/>
    </row>
    <row r="41" spans="2:23" ht="9" customHeight="1">
      <c r="B41" s="1130"/>
      <c r="C41" s="104"/>
      <c r="D41" s="79"/>
      <c r="E41" s="2911"/>
      <c r="F41" s="2911"/>
      <c r="G41" s="2911"/>
      <c r="H41" s="2911"/>
      <c r="I41" s="80"/>
      <c r="J41" s="80"/>
      <c r="K41" s="1099"/>
      <c r="L41" s="80"/>
      <c r="M41" s="2912"/>
      <c r="N41" s="2912"/>
      <c r="O41" s="2912"/>
      <c r="P41" s="2912"/>
      <c r="Q41" s="2912"/>
      <c r="R41" s="2912"/>
      <c r="S41" s="2912"/>
      <c r="T41" s="2912"/>
      <c r="U41" s="2912"/>
      <c r="V41" s="2912"/>
      <c r="W41" s="1118"/>
    </row>
    <row r="42" spans="2:23" ht="18.75" customHeight="1">
      <c r="B42" s="1130"/>
      <c r="C42" s="182"/>
      <c r="D42" s="79"/>
      <c r="E42" s="2888" t="s">
        <v>159</v>
      </c>
      <c r="F42" s="2888"/>
      <c r="G42" s="2888"/>
      <c r="H42" s="2888"/>
      <c r="I42" s="80"/>
      <c r="J42" s="80"/>
      <c r="K42" s="1099"/>
      <c r="L42" s="80"/>
      <c r="M42" s="1098"/>
      <c r="N42" s="80"/>
      <c r="O42" s="80"/>
      <c r="P42" s="80"/>
      <c r="Q42" s="80"/>
      <c r="R42" s="80"/>
      <c r="S42" s="80"/>
      <c r="T42" s="80"/>
      <c r="U42" s="80"/>
      <c r="V42" s="80"/>
      <c r="W42" s="1118"/>
    </row>
    <row r="43" spans="2:23" ht="9" customHeight="1">
      <c r="B43" s="1130"/>
      <c r="C43" s="104"/>
      <c r="D43" s="79"/>
      <c r="E43" s="79"/>
      <c r="F43" s="79"/>
      <c r="G43" s="79"/>
      <c r="H43" s="79"/>
      <c r="I43" s="80"/>
      <c r="J43" s="80"/>
      <c r="K43" s="1099"/>
      <c r="L43" s="80"/>
      <c r="M43" s="1098"/>
      <c r="N43" s="80"/>
      <c r="O43" s="80"/>
      <c r="P43" s="80"/>
      <c r="Q43" s="80"/>
      <c r="R43" s="80"/>
      <c r="S43" s="80"/>
      <c r="T43" s="80"/>
      <c r="U43" s="80"/>
      <c r="V43" s="80"/>
      <c r="W43" s="1118"/>
    </row>
    <row r="44" spans="2:23" ht="18.75" customHeight="1">
      <c r="B44" s="1130"/>
      <c r="C44" s="182"/>
      <c r="D44" s="79"/>
      <c r="E44" s="2888" t="s">
        <v>160</v>
      </c>
      <c r="F44" s="2888"/>
      <c r="G44" s="2888"/>
      <c r="H44" s="2888"/>
      <c r="I44" s="80"/>
      <c r="J44" s="80"/>
      <c r="K44" s="182"/>
      <c r="L44" s="80"/>
      <c r="M44" s="2545" t="s">
        <v>490</v>
      </c>
      <c r="N44" s="2545"/>
      <c r="O44" s="2545"/>
      <c r="P44" s="2545"/>
      <c r="Q44" s="2545"/>
      <c r="R44" s="2545"/>
      <c r="S44" s="2545"/>
      <c r="T44" s="2545"/>
      <c r="U44" s="2545"/>
      <c r="V44" s="2545"/>
      <c r="W44" s="1118"/>
    </row>
    <row r="45" spans="2:23" ht="9" customHeight="1">
      <c r="B45" s="1130"/>
      <c r="C45" s="104"/>
      <c r="D45" s="79"/>
      <c r="E45" s="79"/>
      <c r="F45" s="79"/>
      <c r="G45" s="79"/>
      <c r="H45" s="79"/>
      <c r="I45" s="80"/>
      <c r="J45" s="80"/>
      <c r="K45" s="1099"/>
      <c r="L45" s="80"/>
      <c r="M45" s="2"/>
      <c r="N45" s="2"/>
      <c r="O45" s="2"/>
      <c r="P45" s="2"/>
      <c r="Q45" s="2"/>
      <c r="R45" s="2"/>
      <c r="S45" s="2"/>
      <c r="T45" s="2"/>
      <c r="U45" s="2"/>
      <c r="V45" s="2"/>
      <c r="W45" s="1118"/>
    </row>
    <row r="46" spans="2:23" ht="18.75" customHeight="1">
      <c r="B46" s="1130"/>
      <c r="C46" s="182"/>
      <c r="D46" s="79"/>
      <c r="E46" s="2565" t="s">
        <v>161</v>
      </c>
      <c r="F46" s="2565"/>
      <c r="G46" s="2565"/>
      <c r="H46" s="2565"/>
      <c r="I46" s="2565"/>
      <c r="J46" s="80"/>
      <c r="K46" s="182"/>
      <c r="L46" s="80"/>
      <c r="M46" s="2545" t="s">
        <v>491</v>
      </c>
      <c r="N46" s="2545"/>
      <c r="O46" s="2545"/>
      <c r="P46" s="2545"/>
      <c r="Q46" s="2545"/>
      <c r="R46" s="2545"/>
      <c r="S46" s="2545"/>
      <c r="T46" s="2545"/>
      <c r="U46" s="2545"/>
      <c r="V46" s="2545"/>
      <c r="W46" s="1118"/>
    </row>
    <row r="47" spans="2:23" ht="14.25" customHeight="1">
      <c r="B47" s="1130"/>
      <c r="C47" s="104"/>
      <c r="D47" s="79"/>
      <c r="E47" s="2565"/>
      <c r="F47" s="2565"/>
      <c r="G47" s="2565"/>
      <c r="H47" s="2565"/>
      <c r="I47" s="2565"/>
      <c r="J47" s="80"/>
      <c r="K47" s="1099"/>
      <c r="L47" s="80"/>
      <c r="M47" s="1098"/>
      <c r="N47" s="80"/>
      <c r="O47" s="80"/>
      <c r="P47" s="80"/>
      <c r="Q47" s="80"/>
      <c r="R47" s="80"/>
      <c r="S47" s="80"/>
      <c r="T47" s="80"/>
      <c r="U47" s="80"/>
      <c r="V47" s="80"/>
      <c r="W47" s="1118"/>
    </row>
    <row r="48" spans="2:23" ht="18.75" customHeight="1">
      <c r="B48" s="1130"/>
      <c r="C48" s="104"/>
      <c r="D48" s="79"/>
      <c r="E48" s="2565"/>
      <c r="F48" s="2565"/>
      <c r="G48" s="2565"/>
      <c r="H48" s="2565"/>
      <c r="I48" s="2565"/>
      <c r="J48" s="80"/>
      <c r="K48" s="182"/>
      <c r="L48" s="80"/>
      <c r="M48" s="2545" t="s">
        <v>492</v>
      </c>
      <c r="N48" s="2545"/>
      <c r="O48" s="2545"/>
      <c r="P48" s="2545"/>
      <c r="Q48" s="2545"/>
      <c r="R48" s="2545"/>
      <c r="S48" s="2545"/>
      <c r="T48" s="2545"/>
      <c r="U48" s="2545"/>
      <c r="V48" s="2545"/>
      <c r="W48" s="1118"/>
    </row>
    <row r="49" spans="2:23" ht="9" customHeight="1">
      <c r="B49" s="1130"/>
      <c r="C49" s="104"/>
      <c r="D49" s="79"/>
      <c r="E49" s="79"/>
      <c r="F49" s="79"/>
      <c r="G49" s="79"/>
      <c r="H49" s="79"/>
      <c r="I49" s="80"/>
      <c r="J49" s="80"/>
      <c r="K49" s="1099"/>
      <c r="L49" s="80"/>
      <c r="M49" s="1098"/>
      <c r="N49" s="80"/>
      <c r="O49" s="80"/>
      <c r="P49" s="80"/>
      <c r="Q49" s="80"/>
      <c r="R49" s="80"/>
      <c r="S49" s="80"/>
      <c r="T49" s="80"/>
      <c r="U49" s="80"/>
      <c r="V49" s="80"/>
      <c r="W49" s="1118"/>
    </row>
    <row r="50" spans="2:23" ht="18.75" customHeight="1">
      <c r="B50" s="1130"/>
      <c r="C50" s="182"/>
      <c r="D50" s="79"/>
      <c r="E50" s="2888" t="s">
        <v>162</v>
      </c>
      <c r="F50" s="2888"/>
      <c r="G50" s="2888"/>
      <c r="H50" s="2888"/>
      <c r="I50" s="80"/>
      <c r="J50" s="80"/>
      <c r="K50" s="1099"/>
      <c r="L50" s="80"/>
      <c r="M50" s="1098"/>
      <c r="N50" s="80"/>
      <c r="O50" s="80"/>
      <c r="P50" s="80"/>
      <c r="Q50" s="80"/>
      <c r="R50" s="80"/>
      <c r="S50" s="80"/>
      <c r="T50" s="80"/>
      <c r="U50" s="80"/>
      <c r="V50" s="80"/>
      <c r="W50" s="1118"/>
    </row>
    <row r="51" spans="2:23" ht="49.5" customHeight="1">
      <c r="B51" s="1130"/>
      <c r="C51" s="104"/>
      <c r="D51" s="79"/>
      <c r="E51" s="79"/>
      <c r="F51" s="79"/>
      <c r="G51" s="79"/>
      <c r="H51" s="79"/>
      <c r="I51" s="80"/>
      <c r="J51" s="80"/>
      <c r="K51" s="1099"/>
      <c r="L51" s="80"/>
      <c r="M51" s="80"/>
      <c r="N51" s="80"/>
      <c r="O51" s="80"/>
      <c r="P51" s="80"/>
      <c r="Q51" s="80"/>
      <c r="R51" s="80"/>
      <c r="S51" s="80"/>
      <c r="T51" s="80"/>
      <c r="U51" s="80"/>
      <c r="V51" s="80"/>
      <c r="W51" s="1118"/>
    </row>
    <row r="52" spans="2:23" ht="18.75" customHeight="1">
      <c r="B52" s="1130"/>
      <c r="C52" s="183" t="s">
        <v>163</v>
      </c>
      <c r="D52" s="79"/>
      <c r="E52" s="2"/>
      <c r="F52" s="79"/>
      <c r="G52" s="79"/>
      <c r="H52" s="79"/>
      <c r="I52" s="80"/>
      <c r="J52" s="80"/>
      <c r="K52" s="1099"/>
      <c r="L52" s="80"/>
      <c r="M52" s="80"/>
      <c r="N52" s="80"/>
      <c r="O52" s="80"/>
      <c r="P52" s="80"/>
      <c r="Q52" s="80"/>
      <c r="R52" s="80"/>
      <c r="S52" s="80"/>
      <c r="T52" s="80"/>
      <c r="U52" s="80"/>
      <c r="V52" s="80"/>
      <c r="W52" s="1118"/>
    </row>
    <row r="53" spans="2:23" ht="9" customHeight="1">
      <c r="B53" s="1130"/>
      <c r="C53" s="184"/>
      <c r="D53" s="185"/>
      <c r="E53" s="185"/>
      <c r="F53" s="185"/>
      <c r="G53" s="185"/>
      <c r="H53" s="185"/>
      <c r="I53" s="186"/>
      <c r="J53" s="186"/>
      <c r="K53" s="461"/>
      <c r="L53" s="186"/>
      <c r="M53" s="186"/>
      <c r="N53" s="186"/>
      <c r="O53" s="187"/>
      <c r="P53" s="80"/>
      <c r="Q53" s="2889" t="s">
        <v>164</v>
      </c>
      <c r="R53" s="2890"/>
      <c r="S53" s="2890"/>
      <c r="T53" s="2890"/>
      <c r="U53" s="2890"/>
      <c r="V53" s="2891"/>
      <c r="W53" s="1118"/>
    </row>
    <row r="54" spans="2:23" ht="18.75" customHeight="1">
      <c r="B54" s="1130"/>
      <c r="C54" s="188"/>
      <c r="D54" s="79"/>
      <c r="E54" s="79" t="s">
        <v>165</v>
      </c>
      <c r="F54" s="189"/>
      <c r="G54" s="79"/>
      <c r="H54" s="79" t="s">
        <v>166</v>
      </c>
      <c r="I54" s="80"/>
      <c r="J54" s="80"/>
      <c r="K54" s="1099"/>
      <c r="L54" s="80"/>
      <c r="M54" s="80"/>
      <c r="N54" s="189"/>
      <c r="O54" s="77"/>
      <c r="P54" s="80"/>
      <c r="Q54" s="2892"/>
      <c r="R54" s="2893"/>
      <c r="S54" s="2893"/>
      <c r="T54" s="2893"/>
      <c r="U54" s="2893"/>
      <c r="V54" s="2894"/>
      <c r="W54" s="1118"/>
    </row>
    <row r="55" spans="2:23" ht="9" customHeight="1">
      <c r="B55" s="1130"/>
      <c r="C55" s="188"/>
      <c r="D55" s="79"/>
      <c r="E55" s="79"/>
      <c r="F55" s="79"/>
      <c r="G55" s="79"/>
      <c r="H55" s="79"/>
      <c r="I55" s="80"/>
      <c r="J55" s="80"/>
      <c r="K55" s="1099"/>
      <c r="L55" s="80"/>
      <c r="M55" s="80"/>
      <c r="N55" s="80"/>
      <c r="O55" s="77"/>
      <c r="P55" s="80"/>
      <c r="Q55" s="2892"/>
      <c r="R55" s="2893"/>
      <c r="S55" s="2893"/>
      <c r="T55" s="2893"/>
      <c r="U55" s="2893"/>
      <c r="V55" s="2894"/>
      <c r="W55" s="1118"/>
    </row>
    <row r="56" spans="2:23" ht="21.75" customHeight="1">
      <c r="B56" s="1130"/>
      <c r="C56" s="188"/>
      <c r="D56" s="190"/>
      <c r="E56" s="2898" t="s">
        <v>167</v>
      </c>
      <c r="F56" s="2898"/>
      <c r="G56" s="2898"/>
      <c r="H56" s="2"/>
      <c r="I56" s="2899" t="s">
        <v>168</v>
      </c>
      <c r="J56" s="2900"/>
      <c r="K56" s="2900"/>
      <c r="L56" s="2900"/>
      <c r="M56" s="2901"/>
      <c r="N56" s="79"/>
      <c r="O56" s="190"/>
      <c r="P56" s="80"/>
      <c r="Q56" s="2892"/>
      <c r="R56" s="2893"/>
      <c r="S56" s="2893"/>
      <c r="T56" s="2893"/>
      <c r="U56" s="2893"/>
      <c r="V56" s="2894"/>
      <c r="W56" s="1118"/>
    </row>
    <row r="57" spans="2:23" ht="21.75" customHeight="1">
      <c r="B57" s="1130"/>
      <c r="C57" s="188"/>
      <c r="D57" s="190"/>
      <c r="E57" s="2923"/>
      <c r="F57" s="2924"/>
      <c r="G57" s="2925"/>
      <c r="H57" s="2"/>
      <c r="I57" s="2923"/>
      <c r="J57" s="2924"/>
      <c r="K57" s="2924"/>
      <c r="L57" s="2924"/>
      <c r="M57" s="2925"/>
      <c r="N57" s="80"/>
      <c r="O57" s="77"/>
      <c r="P57" s="80"/>
      <c r="Q57" s="2892"/>
      <c r="R57" s="2893"/>
      <c r="S57" s="2893"/>
      <c r="T57" s="2893"/>
      <c r="U57" s="2893"/>
      <c r="V57" s="2894"/>
      <c r="W57" s="1118"/>
    </row>
    <row r="58" spans="2:23" ht="9" customHeight="1">
      <c r="B58" s="1130"/>
      <c r="C58" s="191"/>
      <c r="D58" s="192"/>
      <c r="E58" s="193"/>
      <c r="F58" s="192"/>
      <c r="G58" s="192"/>
      <c r="H58" s="192"/>
      <c r="I58" s="194"/>
      <c r="J58" s="194"/>
      <c r="K58" s="1097"/>
      <c r="L58" s="194"/>
      <c r="M58" s="194"/>
      <c r="N58" s="194"/>
      <c r="O58" s="195"/>
      <c r="P58" s="80"/>
      <c r="Q58" s="2892"/>
      <c r="R58" s="2893"/>
      <c r="S58" s="2893"/>
      <c r="T58" s="2893"/>
      <c r="U58" s="2893"/>
      <c r="V58" s="2894"/>
      <c r="W58" s="1118"/>
    </row>
    <row r="59" spans="2:23" ht="27.75" customHeight="1">
      <c r="B59" s="1130"/>
      <c r="C59" s="104"/>
      <c r="D59" s="79"/>
      <c r="E59" s="2"/>
      <c r="F59" s="79"/>
      <c r="G59" s="79"/>
      <c r="H59" s="79"/>
      <c r="I59" s="80"/>
      <c r="J59" s="80"/>
      <c r="K59" s="1099"/>
      <c r="L59" s="80"/>
      <c r="M59" s="80"/>
      <c r="N59" s="80"/>
      <c r="O59" s="80"/>
      <c r="P59" s="80"/>
      <c r="Q59" s="2892"/>
      <c r="R59" s="2893"/>
      <c r="S59" s="2893"/>
      <c r="T59" s="2893"/>
      <c r="U59" s="2893"/>
      <c r="V59" s="2894"/>
      <c r="W59" s="1118"/>
    </row>
    <row r="60" spans="2:23" ht="18.75" customHeight="1">
      <c r="B60" s="1130"/>
      <c r="C60" s="183" t="s">
        <v>169</v>
      </c>
      <c r="D60" s="79"/>
      <c r="E60" s="2"/>
      <c r="F60" s="79"/>
      <c r="G60" s="79"/>
      <c r="H60" s="79"/>
      <c r="I60" s="80"/>
      <c r="J60" s="80"/>
      <c r="K60" s="1099"/>
      <c r="L60" s="80"/>
      <c r="M60" s="80"/>
      <c r="N60" s="80"/>
      <c r="O60" s="80"/>
      <c r="P60" s="80"/>
      <c r="Q60" s="2892"/>
      <c r="R60" s="2893"/>
      <c r="S60" s="2893"/>
      <c r="T60" s="2893"/>
      <c r="U60" s="2893"/>
      <c r="V60" s="2894"/>
      <c r="W60" s="1118"/>
    </row>
    <row r="61" spans="2:23" ht="9" customHeight="1">
      <c r="B61" s="1130"/>
      <c r="C61" s="184"/>
      <c r="D61" s="185"/>
      <c r="E61" s="185"/>
      <c r="F61" s="185"/>
      <c r="G61" s="185"/>
      <c r="H61" s="185"/>
      <c r="I61" s="186"/>
      <c r="J61" s="186"/>
      <c r="K61" s="461"/>
      <c r="L61" s="186"/>
      <c r="M61" s="186"/>
      <c r="N61" s="186"/>
      <c r="O61" s="187"/>
      <c r="P61" s="80"/>
      <c r="Q61" s="2892"/>
      <c r="R61" s="2893"/>
      <c r="S61" s="2893"/>
      <c r="T61" s="2893"/>
      <c r="U61" s="2893"/>
      <c r="V61" s="2894"/>
      <c r="W61" s="1118"/>
    </row>
    <row r="62" spans="2:23" ht="18.75" customHeight="1">
      <c r="B62" s="1130"/>
      <c r="C62" s="188"/>
      <c r="D62" s="79"/>
      <c r="E62" s="79" t="s">
        <v>170</v>
      </c>
      <c r="F62" s="2926"/>
      <c r="G62" s="2926"/>
      <c r="H62" s="2926"/>
      <c r="I62" s="2926"/>
      <c r="J62" s="2926"/>
      <c r="K62" s="2926"/>
      <c r="L62" s="2926"/>
      <c r="M62" s="2926"/>
      <c r="N62" s="2926"/>
      <c r="O62" s="196"/>
      <c r="P62" s="80"/>
      <c r="Q62" s="2892"/>
      <c r="R62" s="2893"/>
      <c r="S62" s="2893"/>
      <c r="T62" s="2893"/>
      <c r="U62" s="2893"/>
      <c r="V62" s="2894"/>
      <c r="W62" s="1118"/>
    </row>
    <row r="63" spans="2:23" ht="9" customHeight="1">
      <c r="B63" s="1130"/>
      <c r="C63" s="188"/>
      <c r="D63" s="79"/>
      <c r="E63" s="79"/>
      <c r="F63" s="114"/>
      <c r="G63" s="114"/>
      <c r="H63" s="114"/>
      <c r="I63" s="114"/>
      <c r="J63" s="114"/>
      <c r="K63" s="1096"/>
      <c r="L63" s="114"/>
      <c r="M63" s="114"/>
      <c r="N63" s="114"/>
      <c r="O63" s="196"/>
      <c r="P63" s="80"/>
      <c r="Q63" s="2892"/>
      <c r="R63" s="2893"/>
      <c r="S63" s="2893"/>
      <c r="T63" s="2893"/>
      <c r="U63" s="2893"/>
      <c r="V63" s="2894"/>
      <c r="W63" s="1118"/>
    </row>
    <row r="64" spans="2:23" ht="18.75" customHeight="1">
      <c r="B64" s="1130"/>
      <c r="C64" s="188"/>
      <c r="D64" s="79"/>
      <c r="E64" s="79" t="s">
        <v>171</v>
      </c>
      <c r="F64" s="2927"/>
      <c r="G64" s="2927"/>
      <c r="H64" s="2927"/>
      <c r="I64" s="2927"/>
      <c r="J64" s="2927"/>
      <c r="K64" s="2927"/>
      <c r="L64" s="2927"/>
      <c r="M64" s="2927"/>
      <c r="N64" s="2927"/>
      <c r="O64" s="197"/>
      <c r="P64" s="80"/>
      <c r="Q64" s="2892"/>
      <c r="R64" s="2893"/>
      <c r="S64" s="2893"/>
      <c r="T64" s="2893"/>
      <c r="U64" s="2893"/>
      <c r="V64" s="2894"/>
      <c r="W64" s="1118"/>
    </row>
    <row r="65" spans="2:27" ht="9" customHeight="1">
      <c r="B65" s="1130"/>
      <c r="C65" s="188"/>
      <c r="D65" s="79"/>
      <c r="E65" s="79"/>
      <c r="F65" s="119"/>
      <c r="G65" s="119"/>
      <c r="H65" s="119"/>
      <c r="I65" s="119"/>
      <c r="J65" s="119"/>
      <c r="K65" s="104"/>
      <c r="L65" s="119"/>
      <c r="M65" s="119"/>
      <c r="N65" s="119"/>
      <c r="O65" s="197"/>
      <c r="P65" s="80"/>
      <c r="Q65" s="2892"/>
      <c r="R65" s="2893"/>
      <c r="S65" s="2893"/>
      <c r="T65" s="2893"/>
      <c r="U65" s="2893"/>
      <c r="V65" s="2894"/>
      <c r="W65" s="1118"/>
    </row>
    <row r="66" spans="2:27" ht="24" customHeight="1">
      <c r="B66" s="1130"/>
      <c r="C66" s="188"/>
      <c r="D66" s="79"/>
      <c r="E66" s="79" t="s">
        <v>172</v>
      </c>
      <c r="F66" s="2928"/>
      <c r="G66" s="2929"/>
      <c r="H66" s="198"/>
      <c r="I66" s="198"/>
      <c r="J66" s="2928"/>
      <c r="K66" s="2930"/>
      <c r="L66" s="2930"/>
      <c r="M66" s="2930"/>
      <c r="N66" s="2929"/>
      <c r="O66" s="197"/>
      <c r="P66" s="80"/>
      <c r="Q66" s="2892"/>
      <c r="R66" s="2893"/>
      <c r="S66" s="2893"/>
      <c r="T66" s="2893"/>
      <c r="U66" s="2893"/>
      <c r="V66" s="2894"/>
      <c r="W66" s="1118"/>
    </row>
    <row r="67" spans="2:27" ht="9.75" customHeight="1">
      <c r="B67" s="1130"/>
      <c r="C67" s="191"/>
      <c r="D67" s="192"/>
      <c r="E67" s="192"/>
      <c r="F67" s="192"/>
      <c r="G67" s="192"/>
      <c r="H67" s="192"/>
      <c r="I67" s="194"/>
      <c r="J67" s="194"/>
      <c r="K67" s="1097"/>
      <c r="L67" s="194"/>
      <c r="M67" s="194"/>
      <c r="N67" s="194"/>
      <c r="O67" s="195"/>
      <c r="P67" s="80"/>
      <c r="Q67" s="2895"/>
      <c r="R67" s="2896"/>
      <c r="S67" s="2896"/>
      <c r="T67" s="2896"/>
      <c r="U67" s="2896"/>
      <c r="V67" s="2897"/>
      <c r="W67" s="1118"/>
    </row>
    <row r="68" spans="2:27" ht="9.75" customHeight="1">
      <c r="B68" s="1130"/>
      <c r="C68" s="1145"/>
      <c r="D68" s="1130"/>
      <c r="E68" s="1130"/>
      <c r="F68" s="1130"/>
      <c r="G68" s="1130"/>
      <c r="H68" s="1130"/>
      <c r="I68" s="1131"/>
      <c r="J68" s="1131"/>
      <c r="K68" s="1239"/>
      <c r="L68" s="1131"/>
      <c r="M68" s="1131"/>
      <c r="N68" s="1131"/>
      <c r="O68" s="1131"/>
      <c r="P68" s="1131"/>
      <c r="Q68" s="1247"/>
      <c r="R68" s="1247"/>
      <c r="S68" s="1247"/>
      <c r="T68" s="1247"/>
      <c r="U68" s="1247"/>
      <c r="V68" s="1247"/>
      <c r="W68" s="1118"/>
    </row>
    <row r="69" spans="2:27" s="745" customFormat="1" ht="75" customHeight="1">
      <c r="B69" s="1248"/>
      <c r="C69" s="1249"/>
      <c r="D69" s="1248"/>
      <c r="E69" s="1248"/>
      <c r="F69" s="1248"/>
      <c r="G69" s="1248"/>
      <c r="H69" s="1248"/>
      <c r="I69" s="1250"/>
      <c r="J69" s="1250"/>
      <c r="K69" s="1251"/>
      <c r="L69" s="1250"/>
      <c r="M69" s="1250"/>
      <c r="N69" s="1250"/>
      <c r="O69" s="1250"/>
      <c r="P69" s="1250"/>
      <c r="Q69" s="1252"/>
      <c r="R69" s="1252"/>
      <c r="S69" s="1252"/>
      <c r="T69" s="1252"/>
      <c r="U69" s="1252"/>
      <c r="V69" s="1252"/>
      <c r="W69" s="1253"/>
    </row>
    <row r="70" spans="2:27" ht="31.15" customHeight="1">
      <c r="B70" s="1130"/>
      <c r="C70" s="1145"/>
      <c r="D70" s="1130"/>
      <c r="E70" s="1130"/>
      <c r="F70" s="1130"/>
      <c r="G70" s="1130"/>
      <c r="H70" s="1130"/>
      <c r="I70" s="1131"/>
      <c r="J70" s="1131"/>
      <c r="K70" s="1239"/>
      <c r="L70" s="1131"/>
      <c r="M70" s="1131"/>
      <c r="N70" s="1131"/>
      <c r="O70" s="1131"/>
      <c r="P70" s="1131"/>
      <c r="Q70" s="1131"/>
      <c r="R70" s="1131"/>
      <c r="S70" s="1131"/>
      <c r="T70" s="1131"/>
      <c r="U70" s="1131"/>
      <c r="V70" s="1131"/>
      <c r="W70" s="1118"/>
    </row>
    <row r="71" spans="2:27" ht="124.15" customHeight="1">
      <c r="B71" s="1130"/>
      <c r="C71" s="2931" t="s">
        <v>802</v>
      </c>
      <c r="D71" s="2931"/>
      <c r="E71" s="2931"/>
      <c r="F71" s="2931"/>
      <c r="G71" s="2931"/>
      <c r="H71" s="2931"/>
      <c r="I71" s="2931"/>
      <c r="J71" s="2931"/>
      <c r="K71" s="2931"/>
      <c r="L71" s="2931"/>
      <c r="M71" s="2931"/>
      <c r="N71" s="2931"/>
      <c r="O71" s="2931"/>
      <c r="P71" s="2931"/>
      <c r="Q71" s="2931"/>
      <c r="R71" s="2931"/>
      <c r="S71" s="2931"/>
      <c r="T71" s="2931"/>
      <c r="U71" s="2931"/>
      <c r="V71" s="2931"/>
      <c r="W71" s="1118"/>
    </row>
    <row r="72" spans="2:27" ht="37.15" customHeight="1">
      <c r="B72" s="1123"/>
      <c r="W72" s="1234"/>
      <c r="X72" s="208"/>
      <c r="Y72" s="208"/>
      <c r="Z72" s="208"/>
      <c r="AA72" s="208"/>
    </row>
    <row r="73" spans="2:27" ht="26.25" customHeight="1">
      <c r="B73" s="1123"/>
      <c r="C73" s="1236"/>
      <c r="D73" s="1123"/>
      <c r="E73" s="2913" t="s">
        <v>6</v>
      </c>
      <c r="F73" s="2914"/>
      <c r="G73" s="2914"/>
      <c r="H73" s="2914"/>
      <c r="I73" s="2914"/>
      <c r="J73" s="2914"/>
      <c r="K73" s="2914"/>
      <c r="L73" s="2914"/>
      <c r="M73" s="2914"/>
      <c r="N73" s="2914"/>
      <c r="O73" s="2914"/>
      <c r="P73" s="2914"/>
      <c r="Q73" s="2914"/>
      <c r="R73" s="2914"/>
      <c r="S73" s="2914"/>
      <c r="T73" s="2914"/>
      <c r="U73" s="2914"/>
      <c r="V73" s="2915"/>
      <c r="W73" s="1237"/>
      <c r="X73" s="208"/>
      <c r="Y73" s="208"/>
      <c r="Z73" s="208"/>
      <c r="AA73" s="208"/>
    </row>
    <row r="74" spans="2:27" ht="26.25" customHeight="1">
      <c r="B74" s="1123"/>
      <c r="C74" s="1236"/>
      <c r="D74" s="1123"/>
      <c r="E74" s="2916" t="s">
        <v>128</v>
      </c>
      <c r="F74" s="2917"/>
      <c r="G74" s="2917"/>
      <c r="H74" s="2917"/>
      <c r="I74" s="2917"/>
      <c r="J74" s="2917"/>
      <c r="K74" s="2917"/>
      <c r="L74" s="2918"/>
      <c r="M74" s="2916" t="s">
        <v>129</v>
      </c>
      <c r="N74" s="2917"/>
      <c r="O74" s="2917"/>
      <c r="P74" s="2917"/>
      <c r="Q74" s="2917"/>
      <c r="R74" s="2917"/>
      <c r="S74" s="2917"/>
      <c r="T74" s="2917"/>
      <c r="U74" s="2917"/>
      <c r="V74" s="2918"/>
      <c r="W74" s="1237"/>
      <c r="X74" s="208"/>
      <c r="Y74" s="208"/>
      <c r="Z74" s="208"/>
      <c r="AA74" s="208"/>
    </row>
    <row r="75" spans="2:27" ht="26.25" customHeight="1">
      <c r="B75" s="1123"/>
      <c r="C75" s="1236"/>
      <c r="D75" s="1123"/>
      <c r="E75" s="2919" t="str">
        <f>IF(E6="","",E6)</f>
        <v>RENE ANTONIO PEREZGARCIA</v>
      </c>
      <c r="F75" s="2920"/>
      <c r="G75" s="2920"/>
      <c r="H75" s="2920"/>
      <c r="I75" s="2920"/>
      <c r="J75" s="2920"/>
      <c r="K75" s="2920"/>
      <c r="L75" s="2921"/>
      <c r="M75" s="2919" t="str">
        <f>IF(M6="","",M6)</f>
        <v/>
      </c>
      <c r="N75" s="2917"/>
      <c r="O75" s="2917"/>
      <c r="P75" s="2917"/>
      <c r="Q75" s="2917"/>
      <c r="R75" s="2917"/>
      <c r="S75" s="2917"/>
      <c r="T75" s="2917"/>
      <c r="U75" s="2917"/>
      <c r="V75" s="2918"/>
      <c r="W75" s="1237"/>
      <c r="X75" s="208"/>
      <c r="Y75" s="208"/>
      <c r="Z75" s="208"/>
      <c r="AA75" s="208"/>
    </row>
    <row r="76" spans="2:27" ht="44.25" customHeight="1">
      <c r="B76" s="1123"/>
      <c r="C76" s="1236"/>
      <c r="D76" s="1123"/>
      <c r="E76" s="2922" t="s">
        <v>130</v>
      </c>
      <c r="F76" s="2922"/>
      <c r="G76" s="2922"/>
      <c r="H76" s="2922"/>
      <c r="I76" s="2922"/>
      <c r="J76" s="2922"/>
      <c r="K76" s="2922"/>
      <c r="L76" s="2922"/>
      <c r="M76" s="2922"/>
      <c r="N76" s="2922"/>
      <c r="O76" s="2922"/>
      <c r="P76" s="2922"/>
      <c r="Q76" s="2922"/>
      <c r="R76" s="2922"/>
      <c r="S76" s="2922"/>
      <c r="T76" s="2922"/>
      <c r="U76" s="2922"/>
      <c r="V76" s="2922"/>
      <c r="W76" s="1118"/>
      <c r="X76" s="208"/>
      <c r="Y76" s="208"/>
      <c r="Z76" s="208"/>
      <c r="AA76" s="208"/>
    </row>
    <row r="77" spans="2:27" ht="23.25" customHeight="1">
      <c r="B77" s="1137"/>
      <c r="C77" s="1238"/>
      <c r="D77" s="1137"/>
      <c r="E77" s="2565"/>
      <c r="F77" s="2565"/>
      <c r="G77" s="2565"/>
      <c r="H77" s="2565"/>
      <c r="I77" s="2565"/>
      <c r="J77" s="2565"/>
      <c r="K77" s="2565"/>
      <c r="L77" s="2565"/>
      <c r="M77" s="2565"/>
      <c r="N77" s="2565"/>
      <c r="O77" s="2565"/>
      <c r="P77" s="2565"/>
      <c r="Q77" s="2565"/>
      <c r="R77" s="2565"/>
      <c r="S77" s="2565"/>
      <c r="T77" s="2565"/>
      <c r="U77" s="2565"/>
      <c r="V77" s="2565"/>
      <c r="W77" s="1118"/>
      <c r="X77" s="208"/>
      <c r="Y77" s="208"/>
      <c r="Z77" s="208"/>
      <c r="AA77" s="208"/>
    </row>
    <row r="78" spans="2:27" ht="11.25" customHeight="1">
      <c r="B78" s="1130"/>
      <c r="C78" s="1145"/>
      <c r="D78" s="1130"/>
      <c r="E78" s="79"/>
      <c r="F78" s="79"/>
      <c r="G78" s="79"/>
      <c r="H78" s="79"/>
      <c r="I78" s="80"/>
      <c r="J78" s="80"/>
      <c r="K78" s="1099"/>
      <c r="L78" s="80"/>
      <c r="M78" s="80"/>
      <c r="N78" s="80"/>
      <c r="O78" s="80"/>
      <c r="P78" s="80"/>
      <c r="Q78" s="80"/>
      <c r="R78" s="80"/>
      <c r="S78" s="80"/>
      <c r="T78" s="80"/>
      <c r="U78" s="80"/>
      <c r="V78" s="80"/>
      <c r="W78" s="1118"/>
      <c r="X78" s="208"/>
      <c r="Y78" s="208"/>
      <c r="Z78" s="208"/>
      <c r="AA78" s="208"/>
    </row>
    <row r="79" spans="2:27" ht="18.75" customHeight="1">
      <c r="B79" s="1130"/>
      <c r="C79" s="1254" t="str">
        <f>IF(C10="","",C10)</f>
        <v/>
      </c>
      <c r="D79" s="1130"/>
      <c r="E79" s="79" t="s">
        <v>131</v>
      </c>
      <c r="F79" s="79"/>
      <c r="G79" s="79"/>
      <c r="H79" s="79"/>
      <c r="I79" s="80"/>
      <c r="J79" s="80"/>
      <c r="K79" s="200" t="str">
        <f>IF(K10="","",K10)</f>
        <v/>
      </c>
      <c r="L79" s="80"/>
      <c r="M79" s="2910" t="s">
        <v>132</v>
      </c>
      <c r="N79" s="2910"/>
      <c r="O79" s="2910"/>
      <c r="P79" s="2910"/>
      <c r="Q79" s="2910"/>
      <c r="R79" s="2910"/>
      <c r="S79" s="2910"/>
      <c r="T79" s="2910"/>
      <c r="U79" s="2910"/>
      <c r="V79" s="2910"/>
      <c r="W79" s="1118"/>
      <c r="X79" s="209"/>
      <c r="Y79" s="209"/>
      <c r="Z79" s="209"/>
      <c r="AA79" s="209"/>
    </row>
    <row r="80" spans="2:27" ht="9" customHeight="1">
      <c r="B80" s="1130"/>
      <c r="C80" s="1145"/>
      <c r="D80" s="1130"/>
      <c r="E80" s="2"/>
      <c r="F80" s="79"/>
      <c r="G80" s="79"/>
      <c r="H80" s="79"/>
      <c r="I80" s="80"/>
      <c r="J80" s="80"/>
      <c r="K80" s="452" t="str">
        <f t="shared" ref="K80:K117" si="0">IF(K11="","",K11)</f>
        <v/>
      </c>
      <c r="L80" s="80"/>
      <c r="M80" s="80"/>
      <c r="N80" s="80"/>
      <c r="O80" s="80"/>
      <c r="P80" s="80"/>
      <c r="Q80" s="80"/>
      <c r="R80" s="80"/>
      <c r="S80" s="80"/>
      <c r="T80" s="80"/>
      <c r="U80" s="80"/>
      <c r="V80" s="80"/>
      <c r="W80" s="1118"/>
    </row>
    <row r="81" spans="2:23" ht="18.75" customHeight="1">
      <c r="B81" s="1130"/>
      <c r="C81" s="1254" t="str">
        <f>IF(C12="","",C12)</f>
        <v/>
      </c>
      <c r="D81" s="1130"/>
      <c r="E81" s="79" t="s">
        <v>133</v>
      </c>
      <c r="F81" s="79"/>
      <c r="G81" s="79"/>
      <c r="H81" s="79"/>
      <c r="I81" s="80"/>
      <c r="J81" s="80"/>
      <c r="K81" s="200" t="str">
        <f t="shared" si="0"/>
        <v/>
      </c>
      <c r="L81" s="80"/>
      <c r="M81" s="2910" t="s">
        <v>134</v>
      </c>
      <c r="N81" s="2910"/>
      <c r="O81" s="2910"/>
      <c r="P81" s="2910"/>
      <c r="Q81" s="2910"/>
      <c r="R81" s="2910"/>
      <c r="S81" s="2910"/>
      <c r="T81" s="2910"/>
      <c r="U81" s="2910"/>
      <c r="V81" s="2910"/>
      <c r="W81" s="1118"/>
    </row>
    <row r="82" spans="2:23" ht="9" customHeight="1">
      <c r="B82" s="1130"/>
      <c r="C82" s="1255" t="str">
        <f t="shared" ref="C82:C119" si="1">IF(C13="","",C13)</f>
        <v/>
      </c>
      <c r="D82" s="1130"/>
      <c r="E82" s="2"/>
      <c r="F82" s="79"/>
      <c r="G82" s="79"/>
      <c r="H82" s="79"/>
      <c r="I82" s="80"/>
      <c r="J82" s="80"/>
      <c r="K82" s="452" t="str">
        <f t="shared" si="0"/>
        <v/>
      </c>
      <c r="L82" s="80"/>
      <c r="M82" s="80"/>
      <c r="N82" s="80"/>
      <c r="O82" s="80"/>
      <c r="P82" s="80"/>
      <c r="Q82" s="80"/>
      <c r="R82" s="80"/>
      <c r="S82" s="80"/>
      <c r="T82" s="80"/>
      <c r="U82" s="80"/>
      <c r="V82" s="80"/>
      <c r="W82" s="1118"/>
    </row>
    <row r="83" spans="2:23" ht="18.75" customHeight="1">
      <c r="B83" s="1130"/>
      <c r="C83" s="1254" t="str">
        <f t="shared" si="1"/>
        <v/>
      </c>
      <c r="D83" s="1130"/>
      <c r="E83" s="79" t="s">
        <v>135</v>
      </c>
      <c r="F83" s="79"/>
      <c r="G83" s="79"/>
      <c r="H83" s="79"/>
      <c r="I83" s="80"/>
      <c r="J83" s="80"/>
      <c r="K83" s="200" t="str">
        <f t="shared" si="0"/>
        <v/>
      </c>
      <c r="L83" s="80"/>
      <c r="M83" s="2910" t="s">
        <v>136</v>
      </c>
      <c r="N83" s="2910"/>
      <c r="O83" s="2910"/>
      <c r="P83" s="2910"/>
      <c r="Q83" s="2910"/>
      <c r="R83" s="2910"/>
      <c r="S83" s="2910"/>
      <c r="T83" s="2910"/>
      <c r="U83" s="2910"/>
      <c r="V83" s="2910"/>
      <c r="W83" s="1118"/>
    </row>
    <row r="84" spans="2:23" ht="9" customHeight="1">
      <c r="B84" s="1130"/>
      <c r="C84" s="1255" t="str">
        <f t="shared" si="1"/>
        <v/>
      </c>
      <c r="D84" s="1130"/>
      <c r="E84" s="79"/>
      <c r="F84" s="79"/>
      <c r="G84" s="79"/>
      <c r="H84" s="79"/>
      <c r="I84" s="80"/>
      <c r="J84" s="80"/>
      <c r="K84" s="452" t="str">
        <f t="shared" si="0"/>
        <v/>
      </c>
      <c r="L84" s="80"/>
      <c r="M84" s="1098"/>
      <c r="N84" s="80"/>
      <c r="O84" s="80"/>
      <c r="P84" s="80"/>
      <c r="Q84" s="80"/>
      <c r="R84" s="80"/>
      <c r="S84" s="80"/>
      <c r="T84" s="80"/>
      <c r="U84" s="80"/>
      <c r="V84" s="80"/>
      <c r="W84" s="1118"/>
    </row>
    <row r="85" spans="2:23" ht="18.75" customHeight="1">
      <c r="B85" s="1130"/>
      <c r="C85" s="1254" t="str">
        <f t="shared" si="1"/>
        <v/>
      </c>
      <c r="D85" s="1130"/>
      <c r="E85" s="79" t="s">
        <v>137</v>
      </c>
      <c r="F85" s="79"/>
      <c r="G85" s="79"/>
      <c r="H85" s="79"/>
      <c r="I85" s="80"/>
      <c r="J85" s="80"/>
      <c r="K85" s="200" t="str">
        <f t="shared" si="0"/>
        <v/>
      </c>
      <c r="L85" s="80"/>
      <c r="M85" s="2910" t="s">
        <v>138</v>
      </c>
      <c r="N85" s="2910"/>
      <c r="O85" s="2910"/>
      <c r="P85" s="2910"/>
      <c r="Q85" s="2910"/>
      <c r="R85" s="2910"/>
      <c r="S85" s="2910"/>
      <c r="T85" s="2910"/>
      <c r="U85" s="2910"/>
      <c r="V85" s="2910"/>
      <c r="W85" s="1118"/>
    </row>
    <row r="86" spans="2:23" ht="9" customHeight="1">
      <c r="B86" s="1130"/>
      <c r="C86" s="1255" t="str">
        <f t="shared" si="1"/>
        <v/>
      </c>
      <c r="D86" s="1130"/>
      <c r="E86" s="79"/>
      <c r="F86" s="79"/>
      <c r="G86" s="79"/>
      <c r="H86" s="79"/>
      <c r="I86" s="80"/>
      <c r="J86" s="80"/>
      <c r="K86" s="452" t="str">
        <f t="shared" si="0"/>
        <v/>
      </c>
      <c r="L86" s="80"/>
      <c r="M86" s="1098"/>
      <c r="N86" s="80"/>
      <c r="O86" s="80"/>
      <c r="P86" s="80"/>
      <c r="Q86" s="80"/>
      <c r="R86" s="80"/>
      <c r="S86" s="80"/>
      <c r="T86" s="80"/>
      <c r="U86" s="80"/>
      <c r="V86" s="80"/>
      <c r="W86" s="1118"/>
    </row>
    <row r="87" spans="2:23" ht="18.75" customHeight="1">
      <c r="B87" s="1130"/>
      <c r="C87" s="1254" t="str">
        <f t="shared" si="1"/>
        <v/>
      </c>
      <c r="D87" s="1130"/>
      <c r="E87" s="79" t="s">
        <v>139</v>
      </c>
      <c r="F87" s="79"/>
      <c r="G87" s="79"/>
      <c r="H87" s="79"/>
      <c r="I87" s="80"/>
      <c r="J87" s="80"/>
      <c r="K87" s="200" t="str">
        <f t="shared" si="0"/>
        <v/>
      </c>
      <c r="L87" s="80"/>
      <c r="M87" s="2910" t="s">
        <v>140</v>
      </c>
      <c r="N87" s="2910"/>
      <c r="O87" s="2910"/>
      <c r="P87" s="2910"/>
      <c r="Q87" s="2910"/>
      <c r="R87" s="2910"/>
      <c r="S87" s="2910"/>
      <c r="T87" s="2910"/>
      <c r="U87" s="2910"/>
      <c r="V87" s="2910"/>
      <c r="W87" s="1118"/>
    </row>
    <row r="88" spans="2:23" ht="9" customHeight="1">
      <c r="B88" s="1130"/>
      <c r="C88" s="1255" t="str">
        <f t="shared" si="1"/>
        <v/>
      </c>
      <c r="D88" s="1130"/>
      <c r="E88" s="79"/>
      <c r="F88" s="79"/>
      <c r="G88" s="79"/>
      <c r="H88" s="79"/>
      <c r="I88" s="80"/>
      <c r="J88" s="80"/>
      <c r="K88" s="452" t="str">
        <f t="shared" si="0"/>
        <v/>
      </c>
      <c r="L88" s="80"/>
      <c r="M88" s="1098"/>
      <c r="N88" s="80"/>
      <c r="O88" s="80"/>
      <c r="P88" s="80"/>
      <c r="Q88" s="80"/>
      <c r="R88" s="80"/>
      <c r="S88" s="80"/>
      <c r="T88" s="80"/>
      <c r="U88" s="80"/>
      <c r="V88" s="80"/>
      <c r="W88" s="1118"/>
    </row>
    <row r="89" spans="2:23" ht="18.75" customHeight="1">
      <c r="B89" s="1130"/>
      <c r="C89" s="1254" t="str">
        <f t="shared" si="1"/>
        <v/>
      </c>
      <c r="D89" s="1130"/>
      <c r="E89" s="79" t="s">
        <v>141</v>
      </c>
      <c r="F89" s="2"/>
      <c r="G89" s="2"/>
      <c r="H89" s="2"/>
      <c r="I89" s="2"/>
      <c r="J89" s="2"/>
      <c r="K89" s="200" t="str">
        <f t="shared" si="0"/>
        <v/>
      </c>
      <c r="L89" s="2"/>
      <c r="M89" s="2910" t="s">
        <v>142</v>
      </c>
      <c r="N89" s="2910"/>
      <c r="O89" s="2910"/>
      <c r="P89" s="2910"/>
      <c r="Q89" s="2910"/>
      <c r="R89" s="2910"/>
      <c r="S89" s="2910"/>
      <c r="T89" s="2910"/>
      <c r="U89" s="2910"/>
      <c r="V89" s="2910"/>
      <c r="W89" s="1118"/>
    </row>
    <row r="90" spans="2:23" ht="9" customHeight="1">
      <c r="B90" s="1130"/>
      <c r="C90" s="1255" t="str">
        <f t="shared" si="1"/>
        <v/>
      </c>
      <c r="D90" s="1130"/>
      <c r="E90" s="79"/>
      <c r="F90" s="2"/>
      <c r="G90" s="2"/>
      <c r="H90" s="2"/>
      <c r="I90" s="2"/>
      <c r="J90" s="2"/>
      <c r="K90" s="452" t="str">
        <f t="shared" si="0"/>
        <v/>
      </c>
      <c r="L90" s="2"/>
      <c r="M90" s="1098"/>
      <c r="N90" s="2"/>
      <c r="O90" s="2"/>
      <c r="P90" s="2"/>
      <c r="Q90" s="2"/>
      <c r="R90" s="2"/>
      <c r="S90" s="2"/>
      <c r="T90" s="2"/>
      <c r="U90" s="2"/>
      <c r="V90" s="80"/>
      <c r="W90" s="1118"/>
    </row>
    <row r="91" spans="2:23" ht="18.75" customHeight="1">
      <c r="B91" s="1130"/>
      <c r="C91" s="1254" t="str">
        <f t="shared" si="1"/>
        <v/>
      </c>
      <c r="D91" s="1130"/>
      <c r="E91" s="79" t="s">
        <v>143</v>
      </c>
      <c r="F91" s="79"/>
      <c r="G91" s="79"/>
      <c r="H91" s="79"/>
      <c r="I91" s="80"/>
      <c r="J91" s="80"/>
      <c r="K91" s="200" t="str">
        <f t="shared" si="0"/>
        <v/>
      </c>
      <c r="L91" s="80"/>
      <c r="M91" s="2910" t="s">
        <v>144</v>
      </c>
      <c r="N91" s="2910"/>
      <c r="O91" s="2910"/>
      <c r="P91" s="2910"/>
      <c r="Q91" s="2910"/>
      <c r="R91" s="2910"/>
      <c r="S91" s="2910"/>
      <c r="T91" s="2910"/>
      <c r="U91" s="2910"/>
      <c r="V91" s="2910"/>
      <c r="W91" s="1118"/>
    </row>
    <row r="92" spans="2:23" ht="9" customHeight="1">
      <c r="B92" s="1130"/>
      <c r="C92" s="1255" t="str">
        <f t="shared" si="1"/>
        <v/>
      </c>
      <c r="D92" s="1130"/>
      <c r="E92" s="79"/>
      <c r="F92" s="79"/>
      <c r="G92" s="79"/>
      <c r="H92" s="79"/>
      <c r="I92" s="80"/>
      <c r="J92" s="80"/>
      <c r="K92" s="452" t="str">
        <f t="shared" si="0"/>
        <v/>
      </c>
      <c r="L92" s="80"/>
      <c r="M92" s="1098"/>
      <c r="N92" s="80"/>
      <c r="O92" s="80"/>
      <c r="P92" s="80"/>
      <c r="Q92" s="80"/>
      <c r="R92" s="80"/>
      <c r="S92" s="80"/>
      <c r="T92" s="80"/>
      <c r="U92" s="80"/>
      <c r="V92" s="80"/>
      <c r="W92" s="1118"/>
    </row>
    <row r="93" spans="2:23" ht="18.75" customHeight="1">
      <c r="B93" s="1130"/>
      <c r="C93" s="1254" t="str">
        <f t="shared" si="1"/>
        <v/>
      </c>
      <c r="D93" s="1130"/>
      <c r="E93" s="2565" t="s">
        <v>145</v>
      </c>
      <c r="F93" s="2565"/>
      <c r="G93" s="2565"/>
      <c r="H93" s="2565"/>
      <c r="I93" s="2565"/>
      <c r="J93" s="80"/>
      <c r="K93" s="200" t="str">
        <f t="shared" si="0"/>
        <v/>
      </c>
      <c r="L93" s="80"/>
      <c r="M93" s="2910" t="s">
        <v>146</v>
      </c>
      <c r="N93" s="2910"/>
      <c r="O93" s="2910"/>
      <c r="P93" s="2910"/>
      <c r="Q93" s="2910"/>
      <c r="R93" s="2910"/>
      <c r="S93" s="2910"/>
      <c r="T93" s="2910"/>
      <c r="U93" s="2910"/>
      <c r="V93" s="2910"/>
      <c r="W93" s="1118"/>
    </row>
    <row r="94" spans="2:23" ht="14.25" customHeight="1">
      <c r="B94" s="1130"/>
      <c r="C94" s="1256" t="str">
        <f t="shared" si="1"/>
        <v/>
      </c>
      <c r="D94" s="1130"/>
      <c r="E94" s="2565"/>
      <c r="F94" s="2565"/>
      <c r="G94" s="2565"/>
      <c r="H94" s="2565"/>
      <c r="I94" s="2565"/>
      <c r="J94" s="80"/>
      <c r="K94" s="461" t="str">
        <f t="shared" si="0"/>
        <v/>
      </c>
      <c r="L94" s="80"/>
      <c r="M94" s="2910"/>
      <c r="N94" s="2910"/>
      <c r="O94" s="2910"/>
      <c r="P94" s="2910"/>
      <c r="Q94" s="2910"/>
      <c r="R94" s="2910"/>
      <c r="S94" s="2910"/>
      <c r="T94" s="2910"/>
      <c r="U94" s="2910"/>
      <c r="V94" s="2910"/>
      <c r="W94" s="1118"/>
    </row>
    <row r="95" spans="2:23" ht="9" customHeight="1">
      <c r="B95" s="1130"/>
      <c r="C95" s="1257" t="str">
        <f t="shared" si="1"/>
        <v/>
      </c>
      <c r="D95" s="1130"/>
      <c r="E95" s="79"/>
      <c r="F95" s="79"/>
      <c r="G95" s="79"/>
      <c r="H95" s="79"/>
      <c r="I95" s="80"/>
      <c r="J95" s="80"/>
      <c r="K95" s="1097" t="str">
        <f t="shared" si="0"/>
        <v/>
      </c>
      <c r="L95" s="80"/>
      <c r="M95" s="1098"/>
      <c r="N95" s="80"/>
      <c r="O95" s="80"/>
      <c r="P95" s="80"/>
      <c r="Q95" s="80"/>
      <c r="R95" s="80"/>
      <c r="S95" s="80"/>
      <c r="T95" s="80"/>
      <c r="U95" s="80"/>
      <c r="V95" s="80"/>
      <c r="W95" s="1118"/>
    </row>
    <row r="96" spans="2:23" ht="18.75" customHeight="1">
      <c r="B96" s="1130"/>
      <c r="C96" s="1254" t="str">
        <f t="shared" si="1"/>
        <v/>
      </c>
      <c r="D96" s="1130"/>
      <c r="E96" s="2911" t="s">
        <v>147</v>
      </c>
      <c r="F96" s="2911"/>
      <c r="G96" s="2911"/>
      <c r="H96" s="2911"/>
      <c r="I96" s="80"/>
      <c r="J96" s="80"/>
      <c r="K96" s="200" t="str">
        <f t="shared" si="0"/>
        <v/>
      </c>
      <c r="L96" s="80"/>
      <c r="M96" s="2304" t="s">
        <v>148</v>
      </c>
      <c r="N96" s="2304"/>
      <c r="O96" s="2304"/>
      <c r="P96" s="2304"/>
      <c r="Q96" s="2304"/>
      <c r="R96" s="2304"/>
      <c r="S96" s="2304"/>
      <c r="T96" s="2304"/>
      <c r="U96" s="2304"/>
      <c r="V96" s="2304"/>
      <c r="W96" s="1118"/>
    </row>
    <row r="97" spans="2:23" ht="14.25" customHeight="1">
      <c r="B97" s="1130"/>
      <c r="C97" s="1256" t="str">
        <f t="shared" si="1"/>
        <v/>
      </c>
      <c r="D97" s="1130"/>
      <c r="E97" s="2911"/>
      <c r="F97" s="2911"/>
      <c r="G97" s="2911"/>
      <c r="H97" s="2911"/>
      <c r="I97" s="80"/>
      <c r="J97" s="80"/>
      <c r="K97" s="461" t="str">
        <f t="shared" si="0"/>
        <v/>
      </c>
      <c r="L97" s="80"/>
      <c r="M97" s="2304"/>
      <c r="N97" s="2304"/>
      <c r="O97" s="2304"/>
      <c r="P97" s="2304"/>
      <c r="Q97" s="2304"/>
      <c r="R97" s="2304"/>
      <c r="S97" s="2304"/>
      <c r="T97" s="2304"/>
      <c r="U97" s="2304"/>
      <c r="V97" s="2304"/>
      <c r="W97" s="1118"/>
    </row>
    <row r="98" spans="2:23" ht="9" customHeight="1">
      <c r="B98" s="1130"/>
      <c r="C98" s="1257" t="str">
        <f t="shared" si="1"/>
        <v/>
      </c>
      <c r="D98" s="1130"/>
      <c r="E98" s="79"/>
      <c r="F98" s="79"/>
      <c r="G98" s="79"/>
      <c r="H98" s="79"/>
      <c r="I98" s="80"/>
      <c r="J98" s="80"/>
      <c r="K98" s="1099" t="str">
        <f t="shared" si="0"/>
        <v/>
      </c>
      <c r="L98" s="80"/>
      <c r="M98" s="109"/>
      <c r="N98" s="109"/>
      <c r="O98" s="109"/>
      <c r="P98" s="109"/>
      <c r="Q98" s="109"/>
      <c r="R98" s="109"/>
      <c r="S98" s="109"/>
      <c r="T98" s="109"/>
      <c r="U98" s="109"/>
      <c r="V98" s="109"/>
      <c r="W98" s="1118"/>
    </row>
    <row r="99" spans="2:23" ht="18.75" customHeight="1">
      <c r="B99" s="1130"/>
      <c r="C99" s="1254" t="str">
        <f t="shared" si="1"/>
        <v/>
      </c>
      <c r="D99" s="1130"/>
      <c r="E99" s="79" t="s">
        <v>149</v>
      </c>
      <c r="F99" s="79"/>
      <c r="G99" s="79"/>
      <c r="H99" s="79"/>
      <c r="I99" s="80"/>
      <c r="J99" s="80"/>
      <c r="K99" s="200" t="str">
        <f t="shared" si="0"/>
        <v/>
      </c>
      <c r="L99" s="80"/>
      <c r="M99" s="2910" t="s">
        <v>150</v>
      </c>
      <c r="N99" s="2910"/>
      <c r="O99" s="2910"/>
      <c r="P99" s="2910"/>
      <c r="Q99" s="2910"/>
      <c r="R99" s="2910"/>
      <c r="S99" s="2910"/>
      <c r="T99" s="2910"/>
      <c r="U99" s="2910"/>
      <c r="V99" s="2910"/>
      <c r="W99" s="1118"/>
    </row>
    <row r="100" spans="2:23" ht="9" customHeight="1">
      <c r="B100" s="1130"/>
      <c r="C100" s="1255" t="str">
        <f t="shared" si="1"/>
        <v/>
      </c>
      <c r="D100" s="1130"/>
      <c r="E100" s="79"/>
      <c r="F100" s="79"/>
      <c r="G100" s="79"/>
      <c r="H100" s="79"/>
      <c r="I100" s="80"/>
      <c r="J100" s="80"/>
      <c r="K100" s="452" t="str">
        <f t="shared" si="0"/>
        <v/>
      </c>
      <c r="L100" s="80"/>
      <c r="M100" s="1098"/>
      <c r="N100" s="80"/>
      <c r="O100" s="80"/>
      <c r="P100" s="80"/>
      <c r="Q100" s="80"/>
      <c r="R100" s="80"/>
      <c r="S100" s="80"/>
      <c r="T100" s="80"/>
      <c r="U100" s="80"/>
      <c r="V100" s="80"/>
      <c r="W100" s="1118"/>
    </row>
    <row r="101" spans="2:23" ht="18.75" customHeight="1">
      <c r="B101" s="1130"/>
      <c r="C101" s="1254" t="str">
        <f t="shared" si="1"/>
        <v/>
      </c>
      <c r="D101" s="1130"/>
      <c r="E101" s="2911" t="s">
        <v>151</v>
      </c>
      <c r="F101" s="2911"/>
      <c r="G101" s="2911"/>
      <c r="H101" s="2911"/>
      <c r="I101" s="2911"/>
      <c r="J101" s="80"/>
      <c r="K101" s="200" t="str">
        <f t="shared" si="0"/>
        <v/>
      </c>
      <c r="L101" s="80"/>
      <c r="M101" s="2912" t="s">
        <v>152</v>
      </c>
      <c r="N101" s="2912"/>
      <c r="O101" s="2912"/>
      <c r="P101" s="2912"/>
      <c r="Q101" s="2912"/>
      <c r="R101" s="2912"/>
      <c r="S101" s="2912"/>
      <c r="T101" s="2912"/>
      <c r="U101" s="2912"/>
      <c r="V101" s="2912"/>
      <c r="W101" s="1118"/>
    </row>
    <row r="102" spans="2:23" ht="9" customHeight="1">
      <c r="B102" s="1130"/>
      <c r="C102" s="1255" t="str">
        <f t="shared" si="1"/>
        <v/>
      </c>
      <c r="D102" s="1130"/>
      <c r="E102" s="2911"/>
      <c r="F102" s="2911"/>
      <c r="G102" s="2911"/>
      <c r="H102" s="2911"/>
      <c r="I102" s="2911"/>
      <c r="J102" s="80"/>
      <c r="K102" s="452" t="str">
        <f t="shared" si="0"/>
        <v/>
      </c>
      <c r="L102" s="80"/>
      <c r="M102" s="2912"/>
      <c r="N102" s="2912"/>
      <c r="O102" s="2912"/>
      <c r="P102" s="2912"/>
      <c r="Q102" s="2912"/>
      <c r="R102" s="2912"/>
      <c r="S102" s="2912"/>
      <c r="T102" s="2912"/>
      <c r="U102" s="2912"/>
      <c r="V102" s="2912"/>
      <c r="W102" s="1118"/>
    </row>
    <row r="103" spans="2:23" ht="18.75" customHeight="1">
      <c r="B103" s="1130"/>
      <c r="C103" s="1254" t="str">
        <f t="shared" si="1"/>
        <v/>
      </c>
      <c r="D103" s="1130"/>
      <c r="E103" s="2911" t="s">
        <v>153</v>
      </c>
      <c r="F103" s="2911"/>
      <c r="G103" s="2911"/>
      <c r="H103" s="2911"/>
      <c r="I103" s="2911"/>
      <c r="J103" s="80"/>
      <c r="K103" s="200" t="str">
        <f t="shared" si="0"/>
        <v/>
      </c>
      <c r="L103" s="80"/>
      <c r="M103" s="2565" t="s">
        <v>154</v>
      </c>
      <c r="N103" s="2565"/>
      <c r="O103" s="2565"/>
      <c r="P103" s="2565"/>
      <c r="Q103" s="2565"/>
      <c r="R103" s="2565"/>
      <c r="S103" s="2565"/>
      <c r="T103" s="2565"/>
      <c r="U103" s="2565"/>
      <c r="V103" s="88"/>
      <c r="W103" s="1118"/>
    </row>
    <row r="104" spans="2:23" ht="14.25" customHeight="1">
      <c r="B104" s="1130"/>
      <c r="C104" s="1256" t="str">
        <f t="shared" si="1"/>
        <v/>
      </c>
      <c r="D104" s="1130"/>
      <c r="E104" s="2911"/>
      <c r="F104" s="2911"/>
      <c r="G104" s="2911"/>
      <c r="H104" s="2911"/>
      <c r="I104" s="2911"/>
      <c r="J104" s="80"/>
      <c r="K104" s="461" t="str">
        <f t="shared" si="0"/>
        <v/>
      </c>
      <c r="L104" s="80"/>
      <c r="M104" s="2565"/>
      <c r="N104" s="2565"/>
      <c r="O104" s="2565"/>
      <c r="P104" s="2565"/>
      <c r="Q104" s="2565"/>
      <c r="R104" s="2565"/>
      <c r="S104" s="2565"/>
      <c r="T104" s="2565"/>
      <c r="U104" s="2565"/>
      <c r="V104" s="2"/>
      <c r="W104" s="1118"/>
    </row>
    <row r="105" spans="2:23" ht="9" customHeight="1">
      <c r="B105" s="1130"/>
      <c r="C105" s="1257" t="str">
        <f t="shared" si="1"/>
        <v/>
      </c>
      <c r="D105" s="1130"/>
      <c r="E105" s="119"/>
      <c r="F105" s="119"/>
      <c r="G105" s="119"/>
      <c r="H105" s="119"/>
      <c r="I105" s="119"/>
      <c r="J105" s="80"/>
      <c r="K105" s="1097" t="str">
        <f t="shared" si="0"/>
        <v/>
      </c>
      <c r="L105" s="80"/>
      <c r="M105" s="121"/>
      <c r="N105" s="121"/>
      <c r="O105" s="121"/>
      <c r="P105" s="121"/>
      <c r="Q105" s="121"/>
      <c r="R105" s="121"/>
      <c r="S105" s="121"/>
      <c r="T105" s="121"/>
      <c r="U105" s="121"/>
      <c r="V105" s="2"/>
      <c r="W105" s="1118"/>
    </row>
    <row r="106" spans="2:23" ht="18.75" customHeight="1">
      <c r="B106" s="1130"/>
      <c r="C106" s="1254" t="str">
        <f t="shared" si="1"/>
        <v/>
      </c>
      <c r="D106" s="1130"/>
      <c r="E106" s="2565" t="s">
        <v>155</v>
      </c>
      <c r="F106" s="2565"/>
      <c r="G106" s="2565"/>
      <c r="H106" s="2565"/>
      <c r="I106" s="2565"/>
      <c r="J106" s="80"/>
      <c r="K106" s="200" t="str">
        <f t="shared" si="0"/>
        <v/>
      </c>
      <c r="L106" s="80"/>
      <c r="M106" s="2565" t="s">
        <v>156</v>
      </c>
      <c r="N106" s="2565"/>
      <c r="O106" s="2565"/>
      <c r="P106" s="2565"/>
      <c r="Q106" s="2565"/>
      <c r="R106" s="2565"/>
      <c r="S106" s="2565"/>
      <c r="T106" s="2565"/>
      <c r="U106" s="2565"/>
      <c r="V106" s="2565"/>
      <c r="W106" s="1118"/>
    </row>
    <row r="107" spans="2:23" ht="14.25" customHeight="1">
      <c r="B107" s="1130"/>
      <c r="C107" s="1256" t="str">
        <f t="shared" si="1"/>
        <v/>
      </c>
      <c r="D107" s="1130"/>
      <c r="E107" s="2565"/>
      <c r="F107" s="2565"/>
      <c r="G107" s="2565"/>
      <c r="H107" s="2565"/>
      <c r="I107" s="2565"/>
      <c r="J107" s="80"/>
      <c r="K107" s="461" t="str">
        <f t="shared" si="0"/>
        <v/>
      </c>
      <c r="L107" s="80"/>
      <c r="M107" s="2565"/>
      <c r="N107" s="2565"/>
      <c r="O107" s="2565"/>
      <c r="P107" s="2565"/>
      <c r="Q107" s="2565"/>
      <c r="R107" s="2565"/>
      <c r="S107" s="2565"/>
      <c r="T107" s="2565"/>
      <c r="U107" s="2565"/>
      <c r="V107" s="2565"/>
      <c r="W107" s="1118"/>
    </row>
    <row r="108" spans="2:23" ht="9" customHeight="1">
      <c r="B108" s="1130"/>
      <c r="C108" s="1145" t="str">
        <f t="shared" si="1"/>
        <v/>
      </c>
      <c r="D108" s="1130"/>
      <c r="E108" s="79"/>
      <c r="F108" s="79"/>
      <c r="G108" s="79"/>
      <c r="H108" s="79"/>
      <c r="I108" s="80"/>
      <c r="J108" s="80"/>
      <c r="K108" s="1097" t="str">
        <f t="shared" si="0"/>
        <v/>
      </c>
      <c r="L108" s="80"/>
      <c r="M108" s="1098"/>
      <c r="N108" s="80"/>
      <c r="O108" s="80"/>
      <c r="P108" s="80"/>
      <c r="Q108" s="80"/>
      <c r="R108" s="80"/>
      <c r="S108" s="80"/>
      <c r="T108" s="80"/>
      <c r="U108" s="80"/>
      <c r="V108" s="80"/>
      <c r="W108" s="1118"/>
    </row>
    <row r="109" spans="2:23" ht="18.75" customHeight="1">
      <c r="B109" s="1130"/>
      <c r="C109" s="1254" t="str">
        <f t="shared" si="1"/>
        <v/>
      </c>
      <c r="D109" s="1130"/>
      <c r="E109" s="2911" t="s">
        <v>157</v>
      </c>
      <c r="F109" s="2911"/>
      <c r="G109" s="2911"/>
      <c r="H109" s="2911"/>
      <c r="I109" s="80"/>
      <c r="J109" s="80"/>
      <c r="K109" s="200" t="str">
        <f t="shared" si="0"/>
        <v/>
      </c>
      <c r="L109" s="80"/>
      <c r="M109" s="2912" t="s">
        <v>158</v>
      </c>
      <c r="N109" s="2912"/>
      <c r="O109" s="2912"/>
      <c r="P109" s="2912"/>
      <c r="Q109" s="2912"/>
      <c r="R109" s="2912"/>
      <c r="S109" s="2912"/>
      <c r="T109" s="2912"/>
      <c r="U109" s="2912"/>
      <c r="V109" s="2912"/>
      <c r="W109" s="1118"/>
    </row>
    <row r="110" spans="2:23" ht="9" customHeight="1">
      <c r="B110" s="1130"/>
      <c r="C110" s="1145" t="str">
        <f t="shared" si="1"/>
        <v/>
      </c>
      <c r="D110" s="1130"/>
      <c r="E110" s="2911"/>
      <c r="F110" s="2911"/>
      <c r="G110" s="2911"/>
      <c r="H110" s="2911"/>
      <c r="I110" s="80"/>
      <c r="J110" s="80"/>
      <c r="K110" s="461" t="str">
        <f t="shared" si="0"/>
        <v/>
      </c>
      <c r="L110" s="80"/>
      <c r="M110" s="2912"/>
      <c r="N110" s="2912"/>
      <c r="O110" s="2912"/>
      <c r="P110" s="2912"/>
      <c r="Q110" s="2912"/>
      <c r="R110" s="2912"/>
      <c r="S110" s="2912"/>
      <c r="T110" s="2912"/>
      <c r="U110" s="2912"/>
      <c r="V110" s="2912"/>
      <c r="W110" s="1118"/>
    </row>
    <row r="111" spans="2:23" ht="18.75" customHeight="1">
      <c r="B111" s="1130"/>
      <c r="C111" s="1254" t="str">
        <f t="shared" si="1"/>
        <v/>
      </c>
      <c r="D111" s="1130"/>
      <c r="E111" s="2888" t="s">
        <v>159</v>
      </c>
      <c r="F111" s="2888"/>
      <c r="G111" s="2888"/>
      <c r="H111" s="2888"/>
      <c r="I111" s="80"/>
      <c r="J111" s="80"/>
      <c r="K111" s="1099" t="str">
        <f t="shared" si="0"/>
        <v/>
      </c>
      <c r="L111" s="80"/>
      <c r="M111" s="1098"/>
      <c r="N111" s="80"/>
      <c r="O111" s="80"/>
      <c r="P111" s="80"/>
      <c r="Q111" s="80"/>
      <c r="R111" s="80"/>
      <c r="S111" s="80"/>
      <c r="T111" s="80"/>
      <c r="U111" s="80"/>
      <c r="V111" s="80"/>
      <c r="W111" s="1118"/>
    </row>
    <row r="112" spans="2:23" ht="9" customHeight="1">
      <c r="B112" s="1130"/>
      <c r="C112" s="1145" t="str">
        <f t="shared" si="1"/>
        <v/>
      </c>
      <c r="D112" s="1130"/>
      <c r="E112" s="79"/>
      <c r="F112" s="79"/>
      <c r="G112" s="79"/>
      <c r="H112" s="79"/>
      <c r="I112" s="80"/>
      <c r="J112" s="80"/>
      <c r="K112" s="1099" t="str">
        <f t="shared" si="0"/>
        <v/>
      </c>
      <c r="L112" s="80"/>
      <c r="M112" s="1098"/>
      <c r="N112" s="80"/>
      <c r="O112" s="80"/>
      <c r="P112" s="80"/>
      <c r="Q112" s="80"/>
      <c r="R112" s="80"/>
      <c r="S112" s="80"/>
      <c r="T112" s="80"/>
      <c r="U112" s="80"/>
      <c r="V112" s="80"/>
      <c r="W112" s="1118"/>
    </row>
    <row r="113" spans="2:23" ht="18.75" customHeight="1">
      <c r="B113" s="1130"/>
      <c r="C113" s="1254" t="str">
        <f t="shared" si="1"/>
        <v/>
      </c>
      <c r="D113" s="1130"/>
      <c r="E113" s="2888" t="s">
        <v>160</v>
      </c>
      <c r="F113" s="2888"/>
      <c r="G113" s="2888"/>
      <c r="H113" s="2888"/>
      <c r="I113" s="80"/>
      <c r="J113" s="80"/>
      <c r="K113" s="200" t="str">
        <f t="shared" si="0"/>
        <v/>
      </c>
      <c r="L113" s="80"/>
      <c r="M113" s="2600" t="str">
        <f>IF(M44="","",M44)</f>
        <v>lolilul</v>
      </c>
      <c r="N113" s="2600"/>
      <c r="O113" s="2600"/>
      <c r="P113" s="2600"/>
      <c r="Q113" s="2600"/>
      <c r="R113" s="2600"/>
      <c r="S113" s="2600"/>
      <c r="T113" s="2600"/>
      <c r="U113" s="2600"/>
      <c r="V113" s="2600"/>
      <c r="W113" s="1118"/>
    </row>
    <row r="114" spans="2:23" ht="9" customHeight="1">
      <c r="B114" s="1130"/>
      <c r="C114" s="1145" t="str">
        <f t="shared" si="1"/>
        <v/>
      </c>
      <c r="D114" s="1130"/>
      <c r="E114" s="79"/>
      <c r="F114" s="79"/>
      <c r="G114" s="79"/>
      <c r="H114" s="79"/>
      <c r="I114" s="80"/>
      <c r="J114" s="80"/>
      <c r="K114" s="452" t="str">
        <f t="shared" si="0"/>
        <v/>
      </c>
      <c r="L114" s="80"/>
      <c r="M114" s="2"/>
      <c r="N114" s="2"/>
      <c r="O114" s="2"/>
      <c r="P114" s="2"/>
      <c r="Q114" s="2"/>
      <c r="R114" s="2"/>
      <c r="S114" s="2"/>
      <c r="T114" s="2"/>
      <c r="U114" s="2"/>
      <c r="V114" s="2"/>
      <c r="W114" s="1118"/>
    </row>
    <row r="115" spans="2:23" ht="18.75" customHeight="1">
      <c r="B115" s="1130"/>
      <c r="C115" s="1254" t="str">
        <f t="shared" si="1"/>
        <v/>
      </c>
      <c r="D115" s="1130"/>
      <c r="E115" s="2565" t="s">
        <v>161</v>
      </c>
      <c r="F115" s="2565"/>
      <c r="G115" s="2565"/>
      <c r="H115" s="2565"/>
      <c r="I115" s="2565"/>
      <c r="J115" s="80"/>
      <c r="K115" s="200" t="str">
        <f t="shared" si="0"/>
        <v/>
      </c>
      <c r="L115" s="80"/>
      <c r="M115" s="2600" t="str">
        <f>IF(M46="","",M46)</f>
        <v>ascascasc</v>
      </c>
      <c r="N115" s="2600"/>
      <c r="O115" s="2600"/>
      <c r="P115" s="2600"/>
      <c r="Q115" s="2600"/>
      <c r="R115" s="2600"/>
      <c r="S115" s="2600"/>
      <c r="T115" s="2600"/>
      <c r="U115" s="2600"/>
      <c r="V115" s="2600"/>
      <c r="W115" s="1118"/>
    </row>
    <row r="116" spans="2:23" ht="14.25" customHeight="1">
      <c r="B116" s="1130"/>
      <c r="C116" s="1145" t="str">
        <f t="shared" si="1"/>
        <v/>
      </c>
      <c r="D116" s="1130"/>
      <c r="E116" s="2565"/>
      <c r="F116" s="2565"/>
      <c r="G116" s="2565"/>
      <c r="H116" s="2565"/>
      <c r="I116" s="2565"/>
      <c r="J116" s="80"/>
      <c r="K116" s="452" t="str">
        <f t="shared" si="0"/>
        <v/>
      </c>
      <c r="L116" s="80"/>
      <c r="M116" s="1098"/>
      <c r="N116" s="80"/>
      <c r="O116" s="80"/>
      <c r="P116" s="80"/>
      <c r="Q116" s="80"/>
      <c r="R116" s="80"/>
      <c r="S116" s="80"/>
      <c r="T116" s="80"/>
      <c r="U116" s="80"/>
      <c r="V116" s="80"/>
      <c r="W116" s="1118"/>
    </row>
    <row r="117" spans="2:23" ht="18.75" customHeight="1">
      <c r="B117" s="1130"/>
      <c r="C117" s="1145" t="str">
        <f t="shared" si="1"/>
        <v/>
      </c>
      <c r="D117" s="1130"/>
      <c r="E117" s="2565"/>
      <c r="F117" s="2565"/>
      <c r="G117" s="2565"/>
      <c r="H117" s="2565"/>
      <c r="I117" s="2565"/>
      <c r="J117" s="80"/>
      <c r="K117" s="200" t="str">
        <f t="shared" si="0"/>
        <v/>
      </c>
      <c r="L117" s="80"/>
      <c r="M117" s="2600" t="str">
        <f>IF(M48="","",M48)</f>
        <v>adascasdasqulis</v>
      </c>
      <c r="N117" s="2600"/>
      <c r="O117" s="2600"/>
      <c r="P117" s="2600"/>
      <c r="Q117" s="2600"/>
      <c r="R117" s="2600"/>
      <c r="S117" s="2600"/>
      <c r="T117" s="2600"/>
      <c r="U117" s="2600"/>
      <c r="V117" s="2600"/>
      <c r="W117" s="1118"/>
    </row>
    <row r="118" spans="2:23" ht="9" customHeight="1">
      <c r="B118" s="1130"/>
      <c r="C118" s="1257" t="str">
        <f t="shared" si="1"/>
        <v/>
      </c>
      <c r="D118" s="1130"/>
      <c r="E118" s="79"/>
      <c r="F118" s="79"/>
      <c r="G118" s="79"/>
      <c r="H118" s="79"/>
      <c r="I118" s="80"/>
      <c r="J118" s="80"/>
      <c r="K118" s="1099"/>
      <c r="L118" s="80"/>
      <c r="M118" s="1098"/>
      <c r="N118" s="80"/>
      <c r="O118" s="80"/>
      <c r="P118" s="80"/>
      <c r="Q118" s="80"/>
      <c r="R118" s="80"/>
      <c r="S118" s="80"/>
      <c r="T118" s="80"/>
      <c r="U118" s="80"/>
      <c r="V118" s="80"/>
      <c r="W118" s="1118"/>
    </row>
    <row r="119" spans="2:23" ht="18.75" customHeight="1">
      <c r="B119" s="1130"/>
      <c r="C119" s="1254" t="str">
        <f t="shared" si="1"/>
        <v/>
      </c>
      <c r="D119" s="1130"/>
      <c r="E119" s="2888" t="s">
        <v>162</v>
      </c>
      <c r="F119" s="2888"/>
      <c r="G119" s="2888"/>
      <c r="H119" s="2888"/>
      <c r="I119" s="80"/>
      <c r="J119" s="80"/>
      <c r="K119" s="1099"/>
      <c r="L119" s="80"/>
      <c r="M119" s="1098"/>
      <c r="N119" s="80"/>
      <c r="O119" s="80"/>
      <c r="P119" s="80"/>
      <c r="Q119" s="80"/>
      <c r="R119" s="80"/>
      <c r="S119" s="80"/>
      <c r="T119" s="80"/>
      <c r="U119" s="80"/>
      <c r="V119" s="80"/>
      <c r="W119" s="1118"/>
    </row>
    <row r="120" spans="2:23" ht="54.75" customHeight="1">
      <c r="B120" s="1130"/>
      <c r="C120" s="1145"/>
      <c r="D120" s="1130"/>
      <c r="E120" s="79"/>
      <c r="F120" s="79"/>
      <c r="G120" s="79"/>
      <c r="H120" s="79"/>
      <c r="I120" s="80"/>
      <c r="J120" s="80"/>
      <c r="K120" s="1099"/>
      <c r="L120" s="80"/>
      <c r="M120" s="80"/>
      <c r="N120" s="80"/>
      <c r="O120" s="80"/>
      <c r="P120" s="80"/>
      <c r="Q120" s="80"/>
      <c r="R120" s="80"/>
      <c r="S120" s="80"/>
      <c r="T120" s="80"/>
      <c r="U120" s="80"/>
      <c r="V120" s="80"/>
      <c r="W120" s="1118"/>
    </row>
    <row r="121" spans="2:23" ht="18.75" customHeight="1">
      <c r="B121" s="1130"/>
      <c r="C121" s="1240" t="s">
        <v>163</v>
      </c>
      <c r="D121" s="1130"/>
      <c r="E121" s="2"/>
      <c r="F121" s="79"/>
      <c r="G121" s="79"/>
      <c r="H121" s="79"/>
      <c r="I121" s="80"/>
      <c r="J121" s="80"/>
      <c r="K121" s="1099"/>
      <c r="L121" s="80"/>
      <c r="M121" s="80"/>
      <c r="N121" s="80"/>
      <c r="O121" s="80"/>
      <c r="P121" s="80"/>
      <c r="Q121" s="80"/>
      <c r="R121" s="80"/>
      <c r="S121" s="80"/>
      <c r="T121" s="80"/>
      <c r="U121" s="80"/>
      <c r="V121" s="80"/>
      <c r="W121" s="1118"/>
    </row>
    <row r="122" spans="2:23" ht="9" customHeight="1">
      <c r="B122" s="1130"/>
      <c r="C122" s="1241"/>
      <c r="D122" s="1242"/>
      <c r="E122" s="185"/>
      <c r="F122" s="185"/>
      <c r="G122" s="185"/>
      <c r="H122" s="185"/>
      <c r="I122" s="186"/>
      <c r="J122" s="186"/>
      <c r="K122" s="461"/>
      <c r="L122" s="186"/>
      <c r="M122" s="186"/>
      <c r="N122" s="186"/>
      <c r="O122" s="187"/>
      <c r="P122" s="80"/>
      <c r="Q122" s="2889" t="s">
        <v>164</v>
      </c>
      <c r="R122" s="2890"/>
      <c r="S122" s="2890"/>
      <c r="T122" s="2890"/>
      <c r="U122" s="2890"/>
      <c r="V122" s="2891"/>
      <c r="W122" s="1118"/>
    </row>
    <row r="123" spans="2:23" ht="18.75" customHeight="1">
      <c r="B123" s="1130"/>
      <c r="C123" s="1243"/>
      <c r="D123" s="1130"/>
      <c r="E123" s="79" t="s">
        <v>165</v>
      </c>
      <c r="F123" s="201" t="str">
        <f>IF(F54="","",F54)</f>
        <v/>
      </c>
      <c r="G123" s="79"/>
      <c r="H123" s="79" t="s">
        <v>166</v>
      </c>
      <c r="I123" s="80"/>
      <c r="J123" s="80"/>
      <c r="K123" s="1099"/>
      <c r="L123" s="80"/>
      <c r="M123" s="80"/>
      <c r="N123" s="201" t="str">
        <f>IF(N54="","",N54)</f>
        <v/>
      </c>
      <c r="O123" s="77"/>
      <c r="P123" s="80"/>
      <c r="Q123" s="2892"/>
      <c r="R123" s="2893"/>
      <c r="S123" s="2893"/>
      <c r="T123" s="2893"/>
      <c r="U123" s="2893"/>
      <c r="V123" s="2894"/>
      <c r="W123" s="1118"/>
    </row>
    <row r="124" spans="2:23" ht="9" customHeight="1">
      <c r="B124" s="1130"/>
      <c r="C124" s="1243"/>
      <c r="D124" s="1130"/>
      <c r="E124" s="79"/>
      <c r="F124" s="79"/>
      <c r="G124" s="79"/>
      <c r="H124" s="79"/>
      <c r="I124" s="80"/>
      <c r="J124" s="80"/>
      <c r="K124" s="1099"/>
      <c r="L124" s="80"/>
      <c r="M124" s="80"/>
      <c r="N124" s="80"/>
      <c r="O124" s="77"/>
      <c r="P124" s="80"/>
      <c r="Q124" s="2892"/>
      <c r="R124" s="2893"/>
      <c r="S124" s="2893"/>
      <c r="T124" s="2893"/>
      <c r="U124" s="2893"/>
      <c r="V124" s="2894"/>
      <c r="W124" s="1118"/>
    </row>
    <row r="125" spans="2:23" ht="21.75" customHeight="1">
      <c r="B125" s="1130"/>
      <c r="C125" s="1243"/>
      <c r="D125" s="1244"/>
      <c r="E125" s="2898" t="s">
        <v>167</v>
      </c>
      <c r="F125" s="2898"/>
      <c r="G125" s="2898"/>
      <c r="H125" s="2"/>
      <c r="I125" s="2899" t="s">
        <v>168</v>
      </c>
      <c r="J125" s="2900"/>
      <c r="K125" s="2900"/>
      <c r="L125" s="2900"/>
      <c r="M125" s="2901"/>
      <c r="N125" s="79"/>
      <c r="O125" s="190"/>
      <c r="P125" s="80"/>
      <c r="Q125" s="2892"/>
      <c r="R125" s="2893"/>
      <c r="S125" s="2893"/>
      <c r="T125" s="2893"/>
      <c r="U125" s="2893"/>
      <c r="V125" s="2894"/>
      <c r="W125" s="1118"/>
    </row>
    <row r="126" spans="2:23" ht="21.75" customHeight="1">
      <c r="B126" s="1130"/>
      <c r="C126" s="1243"/>
      <c r="D126" s="1244"/>
      <c r="E126" s="2902" t="str">
        <f>IF(E57="","",E57)</f>
        <v/>
      </c>
      <c r="F126" s="2903"/>
      <c r="G126" s="2904"/>
      <c r="H126" s="2"/>
      <c r="I126" s="2902" t="str">
        <f>IF(I57="","",I57)</f>
        <v/>
      </c>
      <c r="J126" s="2903"/>
      <c r="K126" s="2903"/>
      <c r="L126" s="2903"/>
      <c r="M126" s="2904"/>
      <c r="N126" s="80"/>
      <c r="O126" s="77"/>
      <c r="P126" s="80"/>
      <c r="Q126" s="2892"/>
      <c r="R126" s="2893"/>
      <c r="S126" s="2893"/>
      <c r="T126" s="2893"/>
      <c r="U126" s="2893"/>
      <c r="V126" s="2894"/>
      <c r="W126" s="1118"/>
    </row>
    <row r="127" spans="2:23" ht="9" customHeight="1">
      <c r="B127" s="1130"/>
      <c r="C127" s="1245"/>
      <c r="D127" s="1246"/>
      <c r="E127" s="193"/>
      <c r="F127" s="192"/>
      <c r="G127" s="192"/>
      <c r="H127" s="192"/>
      <c r="I127" s="194"/>
      <c r="J127" s="194"/>
      <c r="K127" s="1097"/>
      <c r="L127" s="194"/>
      <c r="M127" s="194"/>
      <c r="N127" s="194"/>
      <c r="O127" s="195"/>
      <c r="P127" s="80"/>
      <c r="Q127" s="2892"/>
      <c r="R127" s="2893"/>
      <c r="S127" s="2893"/>
      <c r="T127" s="2893"/>
      <c r="U127" s="2893"/>
      <c r="V127" s="2894"/>
      <c r="W127" s="1118"/>
    </row>
    <row r="128" spans="2:23" ht="39.75" customHeight="1">
      <c r="B128" s="1130"/>
      <c r="C128" s="1145"/>
      <c r="D128" s="1130"/>
      <c r="E128" s="2"/>
      <c r="F128" s="79"/>
      <c r="G128" s="79"/>
      <c r="H128" s="79"/>
      <c r="I128" s="80"/>
      <c r="J128" s="80"/>
      <c r="K128" s="1099"/>
      <c r="L128" s="80"/>
      <c r="M128" s="80"/>
      <c r="N128" s="80"/>
      <c r="O128" s="80"/>
      <c r="P128" s="80"/>
      <c r="Q128" s="2892"/>
      <c r="R128" s="2893"/>
      <c r="S128" s="2893"/>
      <c r="T128" s="2893"/>
      <c r="U128" s="2893"/>
      <c r="V128" s="2894"/>
      <c r="W128" s="1118"/>
    </row>
    <row r="129" spans="2:23" ht="22.5" customHeight="1">
      <c r="B129" s="1130"/>
      <c r="C129" s="1240" t="s">
        <v>169</v>
      </c>
      <c r="D129" s="1130"/>
      <c r="E129" s="2"/>
      <c r="F129" s="79"/>
      <c r="G129" s="79"/>
      <c r="H129" s="79"/>
      <c r="I129" s="80"/>
      <c r="J129" s="80"/>
      <c r="K129" s="1099"/>
      <c r="L129" s="80"/>
      <c r="M129" s="80"/>
      <c r="N129" s="80"/>
      <c r="O129" s="80"/>
      <c r="P129" s="80"/>
      <c r="Q129" s="2892"/>
      <c r="R129" s="2893"/>
      <c r="S129" s="2893"/>
      <c r="T129" s="2893"/>
      <c r="U129" s="2893"/>
      <c r="V129" s="2894"/>
      <c r="W129" s="1118"/>
    </row>
    <row r="130" spans="2:23" ht="9" customHeight="1">
      <c r="B130" s="1130"/>
      <c r="C130" s="1241"/>
      <c r="D130" s="1242"/>
      <c r="E130" s="185"/>
      <c r="F130" s="185"/>
      <c r="G130" s="185"/>
      <c r="H130" s="185"/>
      <c r="I130" s="186"/>
      <c r="J130" s="186"/>
      <c r="K130" s="461"/>
      <c r="L130" s="186"/>
      <c r="M130" s="186"/>
      <c r="N130" s="186"/>
      <c r="O130" s="187"/>
      <c r="P130" s="80"/>
      <c r="Q130" s="2892"/>
      <c r="R130" s="2893"/>
      <c r="S130" s="2893"/>
      <c r="T130" s="2893"/>
      <c r="U130" s="2893"/>
      <c r="V130" s="2894"/>
      <c r="W130" s="1118"/>
    </row>
    <row r="131" spans="2:23" ht="18.75" customHeight="1">
      <c r="B131" s="1130"/>
      <c r="C131" s="1243"/>
      <c r="D131" s="1130"/>
      <c r="E131" s="79" t="s">
        <v>170</v>
      </c>
      <c r="F131" s="2905" t="str">
        <f>IF(F62="","",F62)</f>
        <v/>
      </c>
      <c r="G131" s="2905"/>
      <c r="H131" s="2905"/>
      <c r="I131" s="2905"/>
      <c r="J131" s="2905"/>
      <c r="K131" s="2905"/>
      <c r="L131" s="2905"/>
      <c r="M131" s="2905"/>
      <c r="N131" s="2905"/>
      <c r="O131" s="196"/>
      <c r="P131" s="80"/>
      <c r="Q131" s="2892"/>
      <c r="R131" s="2893"/>
      <c r="S131" s="2893"/>
      <c r="T131" s="2893"/>
      <c r="U131" s="2893"/>
      <c r="V131" s="2894"/>
      <c r="W131" s="1118"/>
    </row>
    <row r="132" spans="2:23" ht="9" customHeight="1">
      <c r="B132" s="1130"/>
      <c r="C132" s="1243"/>
      <c r="D132" s="1130"/>
      <c r="E132" s="79"/>
      <c r="F132" s="114"/>
      <c r="G132" s="114"/>
      <c r="H132" s="114"/>
      <c r="I132" s="114"/>
      <c r="J132" s="114"/>
      <c r="K132" s="1096"/>
      <c r="L132" s="114"/>
      <c r="M132" s="114"/>
      <c r="N132" s="114"/>
      <c r="O132" s="196"/>
      <c r="P132" s="80"/>
      <c r="Q132" s="2892"/>
      <c r="R132" s="2893"/>
      <c r="S132" s="2893"/>
      <c r="T132" s="2893"/>
      <c r="U132" s="2893"/>
      <c r="V132" s="2894"/>
      <c r="W132" s="1118"/>
    </row>
    <row r="133" spans="2:23" ht="18.75" customHeight="1">
      <c r="B133" s="1130"/>
      <c r="C133" s="1243"/>
      <c r="D133" s="1130"/>
      <c r="E133" s="79" t="s">
        <v>171</v>
      </c>
      <c r="F133" s="2906" t="str">
        <f>IF(F64="","",F64)</f>
        <v/>
      </c>
      <c r="G133" s="2906"/>
      <c r="H133" s="2906"/>
      <c r="I133" s="2906"/>
      <c r="J133" s="2906"/>
      <c r="K133" s="2906"/>
      <c r="L133" s="2906"/>
      <c r="M133" s="2906"/>
      <c r="N133" s="2906"/>
      <c r="O133" s="197"/>
      <c r="P133" s="80"/>
      <c r="Q133" s="2892"/>
      <c r="R133" s="2893"/>
      <c r="S133" s="2893"/>
      <c r="T133" s="2893"/>
      <c r="U133" s="2893"/>
      <c r="V133" s="2894"/>
      <c r="W133" s="1118"/>
    </row>
    <row r="134" spans="2:23" ht="9" customHeight="1">
      <c r="B134" s="1130"/>
      <c r="C134" s="1243"/>
      <c r="D134" s="1130"/>
      <c r="E134" s="79"/>
      <c r="F134" s="119"/>
      <c r="G134" s="119"/>
      <c r="H134" s="119"/>
      <c r="I134" s="119"/>
      <c r="J134" s="119"/>
      <c r="K134" s="104"/>
      <c r="L134" s="119"/>
      <c r="M134" s="119"/>
      <c r="N134" s="119"/>
      <c r="O134" s="197"/>
      <c r="P134" s="80"/>
      <c r="Q134" s="2892"/>
      <c r="R134" s="2893"/>
      <c r="S134" s="2893"/>
      <c r="T134" s="2893"/>
      <c r="U134" s="2893"/>
      <c r="V134" s="2894"/>
      <c r="W134" s="1118"/>
    </row>
    <row r="135" spans="2:23" ht="24" customHeight="1">
      <c r="B135" s="1130"/>
      <c r="C135" s="1243"/>
      <c r="D135" s="1130"/>
      <c r="E135" s="79" t="s">
        <v>172</v>
      </c>
      <c r="F135" s="2907" t="str">
        <f>IF(F66="","",F66)</f>
        <v/>
      </c>
      <c r="G135" s="2908"/>
      <c r="H135" s="202" t="str">
        <f>IF(H66="","",H66)</f>
        <v/>
      </c>
      <c r="I135" s="202" t="str">
        <f>IF(I66="","",I66)</f>
        <v/>
      </c>
      <c r="J135" s="2907" t="str">
        <f>IF(J66="","",J66)</f>
        <v/>
      </c>
      <c r="K135" s="2909"/>
      <c r="L135" s="2909"/>
      <c r="M135" s="2909"/>
      <c r="N135" s="2908"/>
      <c r="O135" s="197"/>
      <c r="P135" s="80"/>
      <c r="Q135" s="2892"/>
      <c r="R135" s="2893"/>
      <c r="S135" s="2893"/>
      <c r="T135" s="2893"/>
      <c r="U135" s="2893"/>
      <c r="V135" s="2894"/>
      <c r="W135" s="1118"/>
    </row>
    <row r="136" spans="2:23" ht="9.75" customHeight="1">
      <c r="B136" s="1130"/>
      <c r="C136" s="1245"/>
      <c r="D136" s="1246"/>
      <c r="E136" s="192"/>
      <c r="F136" s="192"/>
      <c r="G136" s="192"/>
      <c r="H136" s="192"/>
      <c r="I136" s="194"/>
      <c r="J136" s="194"/>
      <c r="K136" s="1097"/>
      <c r="L136" s="194"/>
      <c r="M136" s="194"/>
      <c r="N136" s="194"/>
      <c r="O136" s="195"/>
      <c r="P136" s="80"/>
      <c r="Q136" s="2895"/>
      <c r="R136" s="2896"/>
      <c r="S136" s="2896"/>
      <c r="T136" s="2896"/>
      <c r="U136" s="2896"/>
      <c r="V136" s="2897"/>
      <c r="W136" s="1118"/>
    </row>
    <row r="137" spans="2:23" ht="74.45" customHeight="1">
      <c r="B137" s="1130"/>
      <c r="C137" s="1145"/>
      <c r="D137" s="1130"/>
      <c r="E137" s="1130"/>
      <c r="F137" s="1130"/>
      <c r="G137" s="1130"/>
      <c r="H137" s="1130"/>
      <c r="I137" s="1131"/>
      <c r="J137" s="1131"/>
      <c r="K137" s="1239"/>
      <c r="L137" s="1131"/>
      <c r="M137" s="1131"/>
      <c r="N137" s="1131"/>
      <c r="O137" s="1131"/>
      <c r="P137" s="1131"/>
      <c r="Q137" s="1131"/>
      <c r="R137" s="1131"/>
      <c r="S137" s="1131"/>
      <c r="T137" s="1131"/>
      <c r="U137" s="1131"/>
      <c r="V137" s="1131"/>
      <c r="W137" s="1118"/>
    </row>
    <row r="138" spans="2:23" ht="18.75" customHeight="1">
      <c r="B138" s="1130"/>
      <c r="C138" s="1145"/>
      <c r="D138" s="1130"/>
      <c r="E138" s="1130"/>
      <c r="F138" s="1130"/>
      <c r="G138" s="1130"/>
      <c r="H138" s="1130"/>
      <c r="I138" s="1131"/>
      <c r="J138" s="1131"/>
      <c r="K138" s="1239"/>
      <c r="L138" s="1131"/>
      <c r="M138" s="1131"/>
      <c r="N138" s="1131"/>
      <c r="O138" s="1131"/>
      <c r="P138" s="1131"/>
      <c r="Q138" s="1131"/>
      <c r="R138" s="1131"/>
      <c r="S138" s="1131"/>
      <c r="T138" s="1131"/>
      <c r="U138" s="1131"/>
      <c r="V138" s="1131"/>
      <c r="W138" s="1118"/>
    </row>
  </sheetData>
  <sheetProtection algorithmName="SHA-512" hashValue="3sAyNXkYZl6LHdHj5gY0Dn1xv2nDE2WfkWtTDXLFaxi7Y2qw0vBopB79eZCQHE9SzpvLBSWInKRiFsR6mdQBkw==" saltValue="HZD6YHZctMrV9zP5SFBvGw==" spinCount="100000" sheet="1" selectLockedCells="1"/>
  <mergeCells count="86">
    <mergeCell ref="C71:V71"/>
    <mergeCell ref="M18:V18"/>
    <mergeCell ref="E4:V4"/>
    <mergeCell ref="E5:L5"/>
    <mergeCell ref="M5:V5"/>
    <mergeCell ref="E6:L6"/>
    <mergeCell ref="M6:V6"/>
    <mergeCell ref="E7:V8"/>
    <mergeCell ref="M10:V10"/>
    <mergeCell ref="M12:V12"/>
    <mergeCell ref="M14:V14"/>
    <mergeCell ref="M16:V16"/>
    <mergeCell ref="E27:H28"/>
    <mergeCell ref="M27:V28"/>
    <mergeCell ref="E46:I48"/>
    <mergeCell ref="M46:V46"/>
    <mergeCell ref="C2:V2"/>
    <mergeCell ref="M20:V20"/>
    <mergeCell ref="M22:V22"/>
    <mergeCell ref="E24:I25"/>
    <mergeCell ref="M24:V25"/>
    <mergeCell ref="M48:V48"/>
    <mergeCell ref="M30:V30"/>
    <mergeCell ref="E32:I33"/>
    <mergeCell ref="M32:V33"/>
    <mergeCell ref="E34:I35"/>
    <mergeCell ref="M34:U35"/>
    <mergeCell ref="E37:I38"/>
    <mergeCell ref="M37:V38"/>
    <mergeCell ref="E40:H41"/>
    <mergeCell ref="M40:V41"/>
    <mergeCell ref="E42:H42"/>
    <mergeCell ref="E44:H44"/>
    <mergeCell ref="M44:V44"/>
    <mergeCell ref="E50:H50"/>
    <mergeCell ref="Q53:V67"/>
    <mergeCell ref="E56:G56"/>
    <mergeCell ref="I56:M56"/>
    <mergeCell ref="E57:G57"/>
    <mergeCell ref="I57:M57"/>
    <mergeCell ref="F62:N62"/>
    <mergeCell ref="F64:N64"/>
    <mergeCell ref="F66:G66"/>
    <mergeCell ref="J66:N66"/>
    <mergeCell ref="M87:V87"/>
    <mergeCell ref="E73:V73"/>
    <mergeCell ref="E74:L74"/>
    <mergeCell ref="M74:V74"/>
    <mergeCell ref="E75:L75"/>
    <mergeCell ref="M75:V75"/>
    <mergeCell ref="E76:V77"/>
    <mergeCell ref="M79:V79"/>
    <mergeCell ref="M81:V81"/>
    <mergeCell ref="M83:V83"/>
    <mergeCell ref="M85:V85"/>
    <mergeCell ref="M89:V89"/>
    <mergeCell ref="M91:V91"/>
    <mergeCell ref="E93:I94"/>
    <mergeCell ref="M93:V94"/>
    <mergeCell ref="E96:H97"/>
    <mergeCell ref="M96:V97"/>
    <mergeCell ref="E115:I117"/>
    <mergeCell ref="M115:V115"/>
    <mergeCell ref="M117:V117"/>
    <mergeCell ref="M99:V99"/>
    <mergeCell ref="E101:I102"/>
    <mergeCell ref="M101:V102"/>
    <mergeCell ref="E103:I104"/>
    <mergeCell ref="M103:U104"/>
    <mergeCell ref="E106:I107"/>
    <mergeCell ref="M106:V107"/>
    <mergeCell ref="E109:H110"/>
    <mergeCell ref="M109:V110"/>
    <mergeCell ref="E111:H111"/>
    <mergeCell ref="E113:H113"/>
    <mergeCell ref="M113:V113"/>
    <mergeCell ref="E119:H119"/>
    <mergeCell ref="Q122:V136"/>
    <mergeCell ref="E125:G125"/>
    <mergeCell ref="I125:M125"/>
    <mergeCell ref="E126:G126"/>
    <mergeCell ref="I126:M126"/>
    <mergeCell ref="F131:N131"/>
    <mergeCell ref="F133:N133"/>
    <mergeCell ref="F135:G135"/>
    <mergeCell ref="J135:N135"/>
  </mergeCells>
  <dataValidations count="2">
    <dataValidation type="list" allowBlank="1" showInputMessage="1" showErrorMessage="1" sqref="Q51 JM51 TI51 ADE51 ANA51 AWW51 BGS51 BQO51 CAK51 CKG51 CUC51 DDY51 DNU51 DXQ51 EHM51 ERI51 FBE51 FLA51 FUW51 GES51 GOO51 GYK51 HIG51 HSC51 IBY51 ILU51 IVQ51 JFM51 JPI51 JZE51 KJA51 KSW51 LCS51 LMO51 LWK51 MGG51 MQC51 MZY51 NJU51 NTQ51 ODM51 ONI51 OXE51 PHA51 PQW51 QAS51 QKO51 QUK51 REG51 ROC51 RXY51 SHU51 SRQ51 TBM51 TLI51 TVE51 UFA51 UOW51 UYS51 VIO51 VSK51 WCG51 WMC51 WVY51 Q65588 JM65588 TI65588 ADE65588 ANA65588 AWW65588 BGS65588 BQO65588 CAK65588 CKG65588 CUC65588 DDY65588 DNU65588 DXQ65588 EHM65588 ERI65588 FBE65588 FLA65588 FUW65588 GES65588 GOO65588 GYK65588 HIG65588 HSC65588 IBY65588 ILU65588 IVQ65588 JFM65588 JPI65588 JZE65588 KJA65588 KSW65588 LCS65588 LMO65588 LWK65588 MGG65588 MQC65588 MZY65588 NJU65588 NTQ65588 ODM65588 ONI65588 OXE65588 PHA65588 PQW65588 QAS65588 QKO65588 QUK65588 REG65588 ROC65588 RXY65588 SHU65588 SRQ65588 TBM65588 TLI65588 TVE65588 UFA65588 UOW65588 UYS65588 VIO65588 VSK65588 WCG65588 WMC65588 WVY65588 Q131124 JM131124 TI131124 ADE131124 ANA131124 AWW131124 BGS131124 BQO131124 CAK131124 CKG131124 CUC131124 DDY131124 DNU131124 DXQ131124 EHM131124 ERI131124 FBE131124 FLA131124 FUW131124 GES131124 GOO131124 GYK131124 HIG131124 HSC131124 IBY131124 ILU131124 IVQ131124 JFM131124 JPI131124 JZE131124 KJA131124 KSW131124 LCS131124 LMO131124 LWK131124 MGG131124 MQC131124 MZY131124 NJU131124 NTQ131124 ODM131124 ONI131124 OXE131124 PHA131124 PQW131124 QAS131124 QKO131124 QUK131124 REG131124 ROC131124 RXY131124 SHU131124 SRQ131124 TBM131124 TLI131124 TVE131124 UFA131124 UOW131124 UYS131124 VIO131124 VSK131124 WCG131124 WMC131124 WVY131124 Q196660 JM196660 TI196660 ADE196660 ANA196660 AWW196660 BGS196660 BQO196660 CAK196660 CKG196660 CUC196660 DDY196660 DNU196660 DXQ196660 EHM196660 ERI196660 FBE196660 FLA196660 FUW196660 GES196660 GOO196660 GYK196660 HIG196660 HSC196660 IBY196660 ILU196660 IVQ196660 JFM196660 JPI196660 JZE196660 KJA196660 KSW196660 LCS196660 LMO196660 LWK196660 MGG196660 MQC196660 MZY196660 NJU196660 NTQ196660 ODM196660 ONI196660 OXE196660 PHA196660 PQW196660 QAS196660 QKO196660 QUK196660 REG196660 ROC196660 RXY196660 SHU196660 SRQ196660 TBM196660 TLI196660 TVE196660 UFA196660 UOW196660 UYS196660 VIO196660 VSK196660 WCG196660 WMC196660 WVY196660 Q262196 JM262196 TI262196 ADE262196 ANA262196 AWW262196 BGS262196 BQO262196 CAK262196 CKG262196 CUC262196 DDY262196 DNU262196 DXQ262196 EHM262196 ERI262196 FBE262196 FLA262196 FUW262196 GES262196 GOO262196 GYK262196 HIG262196 HSC262196 IBY262196 ILU262196 IVQ262196 JFM262196 JPI262196 JZE262196 KJA262196 KSW262196 LCS262196 LMO262196 LWK262196 MGG262196 MQC262196 MZY262196 NJU262196 NTQ262196 ODM262196 ONI262196 OXE262196 PHA262196 PQW262196 QAS262196 QKO262196 QUK262196 REG262196 ROC262196 RXY262196 SHU262196 SRQ262196 TBM262196 TLI262196 TVE262196 UFA262196 UOW262196 UYS262196 VIO262196 VSK262196 WCG262196 WMC262196 WVY262196 Q327732 JM327732 TI327732 ADE327732 ANA327732 AWW327732 BGS327732 BQO327732 CAK327732 CKG327732 CUC327732 DDY327732 DNU327732 DXQ327732 EHM327732 ERI327732 FBE327732 FLA327732 FUW327732 GES327732 GOO327732 GYK327732 HIG327732 HSC327732 IBY327732 ILU327732 IVQ327732 JFM327732 JPI327732 JZE327732 KJA327732 KSW327732 LCS327732 LMO327732 LWK327732 MGG327732 MQC327732 MZY327732 NJU327732 NTQ327732 ODM327732 ONI327732 OXE327732 PHA327732 PQW327732 QAS327732 QKO327732 QUK327732 REG327732 ROC327732 RXY327732 SHU327732 SRQ327732 TBM327732 TLI327732 TVE327732 UFA327732 UOW327732 UYS327732 VIO327732 VSK327732 WCG327732 WMC327732 WVY327732 Q393268 JM393268 TI393268 ADE393268 ANA393268 AWW393268 BGS393268 BQO393268 CAK393268 CKG393268 CUC393268 DDY393268 DNU393268 DXQ393268 EHM393268 ERI393268 FBE393268 FLA393268 FUW393268 GES393268 GOO393268 GYK393268 HIG393268 HSC393268 IBY393268 ILU393268 IVQ393268 JFM393268 JPI393268 JZE393268 KJA393268 KSW393268 LCS393268 LMO393268 LWK393268 MGG393268 MQC393268 MZY393268 NJU393268 NTQ393268 ODM393268 ONI393268 OXE393268 PHA393268 PQW393268 QAS393268 QKO393268 QUK393268 REG393268 ROC393268 RXY393268 SHU393268 SRQ393268 TBM393268 TLI393268 TVE393268 UFA393268 UOW393268 UYS393268 VIO393268 VSK393268 WCG393268 WMC393268 WVY393268 Q458804 JM458804 TI458804 ADE458804 ANA458804 AWW458804 BGS458804 BQO458804 CAK458804 CKG458804 CUC458804 DDY458804 DNU458804 DXQ458804 EHM458804 ERI458804 FBE458804 FLA458804 FUW458804 GES458804 GOO458804 GYK458804 HIG458804 HSC458804 IBY458804 ILU458804 IVQ458804 JFM458804 JPI458804 JZE458804 KJA458804 KSW458804 LCS458804 LMO458804 LWK458804 MGG458804 MQC458804 MZY458804 NJU458804 NTQ458804 ODM458804 ONI458804 OXE458804 PHA458804 PQW458804 QAS458804 QKO458804 QUK458804 REG458804 ROC458804 RXY458804 SHU458804 SRQ458804 TBM458804 TLI458804 TVE458804 UFA458804 UOW458804 UYS458804 VIO458804 VSK458804 WCG458804 WMC458804 WVY458804 Q524340 JM524340 TI524340 ADE524340 ANA524340 AWW524340 BGS524340 BQO524340 CAK524340 CKG524340 CUC524340 DDY524340 DNU524340 DXQ524340 EHM524340 ERI524340 FBE524340 FLA524340 FUW524340 GES524340 GOO524340 GYK524340 HIG524340 HSC524340 IBY524340 ILU524340 IVQ524340 JFM524340 JPI524340 JZE524340 KJA524340 KSW524340 LCS524340 LMO524340 LWK524340 MGG524340 MQC524340 MZY524340 NJU524340 NTQ524340 ODM524340 ONI524340 OXE524340 PHA524340 PQW524340 QAS524340 QKO524340 QUK524340 REG524340 ROC524340 RXY524340 SHU524340 SRQ524340 TBM524340 TLI524340 TVE524340 UFA524340 UOW524340 UYS524340 VIO524340 VSK524340 WCG524340 WMC524340 WVY524340 Q589876 JM589876 TI589876 ADE589876 ANA589876 AWW589876 BGS589876 BQO589876 CAK589876 CKG589876 CUC589876 DDY589876 DNU589876 DXQ589876 EHM589876 ERI589876 FBE589876 FLA589876 FUW589876 GES589876 GOO589876 GYK589876 HIG589876 HSC589876 IBY589876 ILU589876 IVQ589876 JFM589876 JPI589876 JZE589876 KJA589876 KSW589876 LCS589876 LMO589876 LWK589876 MGG589876 MQC589876 MZY589876 NJU589876 NTQ589876 ODM589876 ONI589876 OXE589876 PHA589876 PQW589876 QAS589876 QKO589876 QUK589876 REG589876 ROC589876 RXY589876 SHU589876 SRQ589876 TBM589876 TLI589876 TVE589876 UFA589876 UOW589876 UYS589876 VIO589876 VSK589876 WCG589876 WMC589876 WVY589876 Q655412 JM655412 TI655412 ADE655412 ANA655412 AWW655412 BGS655412 BQO655412 CAK655412 CKG655412 CUC655412 DDY655412 DNU655412 DXQ655412 EHM655412 ERI655412 FBE655412 FLA655412 FUW655412 GES655412 GOO655412 GYK655412 HIG655412 HSC655412 IBY655412 ILU655412 IVQ655412 JFM655412 JPI655412 JZE655412 KJA655412 KSW655412 LCS655412 LMO655412 LWK655412 MGG655412 MQC655412 MZY655412 NJU655412 NTQ655412 ODM655412 ONI655412 OXE655412 PHA655412 PQW655412 QAS655412 QKO655412 QUK655412 REG655412 ROC655412 RXY655412 SHU655412 SRQ655412 TBM655412 TLI655412 TVE655412 UFA655412 UOW655412 UYS655412 VIO655412 VSK655412 WCG655412 WMC655412 WVY655412 Q720948 JM720948 TI720948 ADE720948 ANA720948 AWW720948 BGS720948 BQO720948 CAK720948 CKG720948 CUC720948 DDY720948 DNU720948 DXQ720948 EHM720948 ERI720948 FBE720948 FLA720948 FUW720948 GES720948 GOO720948 GYK720948 HIG720948 HSC720948 IBY720948 ILU720948 IVQ720948 JFM720948 JPI720948 JZE720948 KJA720948 KSW720948 LCS720948 LMO720948 LWK720948 MGG720948 MQC720948 MZY720948 NJU720948 NTQ720948 ODM720948 ONI720948 OXE720948 PHA720948 PQW720948 QAS720948 QKO720948 QUK720948 REG720948 ROC720948 RXY720948 SHU720948 SRQ720948 TBM720948 TLI720948 TVE720948 UFA720948 UOW720948 UYS720948 VIO720948 VSK720948 WCG720948 WMC720948 WVY720948 Q786484 JM786484 TI786484 ADE786484 ANA786484 AWW786484 BGS786484 BQO786484 CAK786484 CKG786484 CUC786484 DDY786484 DNU786484 DXQ786484 EHM786484 ERI786484 FBE786484 FLA786484 FUW786484 GES786484 GOO786484 GYK786484 HIG786484 HSC786484 IBY786484 ILU786484 IVQ786484 JFM786484 JPI786484 JZE786484 KJA786484 KSW786484 LCS786484 LMO786484 LWK786484 MGG786484 MQC786484 MZY786484 NJU786484 NTQ786484 ODM786484 ONI786484 OXE786484 PHA786484 PQW786484 QAS786484 QKO786484 QUK786484 REG786484 ROC786484 RXY786484 SHU786484 SRQ786484 TBM786484 TLI786484 TVE786484 UFA786484 UOW786484 UYS786484 VIO786484 VSK786484 WCG786484 WMC786484 WVY786484 Q852020 JM852020 TI852020 ADE852020 ANA852020 AWW852020 BGS852020 BQO852020 CAK852020 CKG852020 CUC852020 DDY852020 DNU852020 DXQ852020 EHM852020 ERI852020 FBE852020 FLA852020 FUW852020 GES852020 GOO852020 GYK852020 HIG852020 HSC852020 IBY852020 ILU852020 IVQ852020 JFM852020 JPI852020 JZE852020 KJA852020 KSW852020 LCS852020 LMO852020 LWK852020 MGG852020 MQC852020 MZY852020 NJU852020 NTQ852020 ODM852020 ONI852020 OXE852020 PHA852020 PQW852020 QAS852020 QKO852020 QUK852020 REG852020 ROC852020 RXY852020 SHU852020 SRQ852020 TBM852020 TLI852020 TVE852020 UFA852020 UOW852020 UYS852020 VIO852020 VSK852020 WCG852020 WMC852020 WVY852020 Q917556 JM917556 TI917556 ADE917556 ANA917556 AWW917556 BGS917556 BQO917556 CAK917556 CKG917556 CUC917556 DDY917556 DNU917556 DXQ917556 EHM917556 ERI917556 FBE917556 FLA917556 FUW917556 GES917556 GOO917556 GYK917556 HIG917556 HSC917556 IBY917556 ILU917556 IVQ917556 JFM917556 JPI917556 JZE917556 KJA917556 KSW917556 LCS917556 LMO917556 LWK917556 MGG917556 MQC917556 MZY917556 NJU917556 NTQ917556 ODM917556 ONI917556 OXE917556 PHA917556 PQW917556 QAS917556 QKO917556 QUK917556 REG917556 ROC917556 RXY917556 SHU917556 SRQ917556 TBM917556 TLI917556 TVE917556 UFA917556 UOW917556 UYS917556 VIO917556 VSK917556 WCG917556 WMC917556 WVY917556 Q983092 JM983092 TI983092 ADE983092 ANA983092 AWW983092 BGS983092 BQO983092 CAK983092 CKG983092 CUC983092 DDY983092 DNU983092 DXQ983092 EHM983092 ERI983092 FBE983092 FLA983092 FUW983092 GES983092 GOO983092 GYK983092 HIG983092 HSC983092 IBY983092 ILU983092 IVQ983092 JFM983092 JPI983092 JZE983092 KJA983092 KSW983092 LCS983092 LMO983092 LWK983092 MGG983092 MQC983092 MZY983092 NJU983092 NTQ983092 ODM983092 ONI983092 OXE983092 PHA983092 PQW983092 QAS983092 QKO983092 QUK983092 REG983092 ROC983092 RXY983092 SHU983092 SRQ983092 TBM983092 TLI983092 TVE983092 UFA983092 UOW983092 UYS983092 VIO983092 VSK983092 WCG983092 WMC983092 WVY983092 Q120 JM120 TI120 ADE120 ANA120 AWW120 BGS120 BQO120 CAK120 CKG120 CUC120 DDY120 DNU120 DXQ120 EHM120 ERI120 FBE120 FLA120 FUW120 GES120 GOO120 GYK120 HIG120 HSC120 IBY120 ILU120 IVQ120 JFM120 JPI120 JZE120 KJA120 KSW120 LCS120 LMO120 LWK120 MGG120 MQC120 MZY120 NJU120 NTQ120 ODM120 ONI120 OXE120 PHA120 PQW120 QAS120 QKO120 QUK120 REG120 ROC120 RXY120 SHU120 SRQ120 TBM120 TLI120 TVE120 UFA120 UOW120 UYS120 VIO120 VSK120 WCG120 WMC120 WVY120 Q65656 JM65656 TI65656 ADE65656 ANA65656 AWW65656 BGS65656 BQO65656 CAK65656 CKG65656 CUC65656 DDY65656 DNU65656 DXQ65656 EHM65656 ERI65656 FBE65656 FLA65656 FUW65656 GES65656 GOO65656 GYK65656 HIG65656 HSC65656 IBY65656 ILU65656 IVQ65656 JFM65656 JPI65656 JZE65656 KJA65656 KSW65656 LCS65656 LMO65656 LWK65656 MGG65656 MQC65656 MZY65656 NJU65656 NTQ65656 ODM65656 ONI65656 OXE65656 PHA65656 PQW65656 QAS65656 QKO65656 QUK65656 REG65656 ROC65656 RXY65656 SHU65656 SRQ65656 TBM65656 TLI65656 TVE65656 UFA65656 UOW65656 UYS65656 VIO65656 VSK65656 WCG65656 WMC65656 WVY65656 Q131192 JM131192 TI131192 ADE131192 ANA131192 AWW131192 BGS131192 BQO131192 CAK131192 CKG131192 CUC131192 DDY131192 DNU131192 DXQ131192 EHM131192 ERI131192 FBE131192 FLA131192 FUW131192 GES131192 GOO131192 GYK131192 HIG131192 HSC131192 IBY131192 ILU131192 IVQ131192 JFM131192 JPI131192 JZE131192 KJA131192 KSW131192 LCS131192 LMO131192 LWK131192 MGG131192 MQC131192 MZY131192 NJU131192 NTQ131192 ODM131192 ONI131192 OXE131192 PHA131192 PQW131192 QAS131192 QKO131192 QUK131192 REG131192 ROC131192 RXY131192 SHU131192 SRQ131192 TBM131192 TLI131192 TVE131192 UFA131192 UOW131192 UYS131192 VIO131192 VSK131192 WCG131192 WMC131192 WVY131192 Q196728 JM196728 TI196728 ADE196728 ANA196728 AWW196728 BGS196728 BQO196728 CAK196728 CKG196728 CUC196728 DDY196728 DNU196728 DXQ196728 EHM196728 ERI196728 FBE196728 FLA196728 FUW196728 GES196728 GOO196728 GYK196728 HIG196728 HSC196728 IBY196728 ILU196728 IVQ196728 JFM196728 JPI196728 JZE196728 KJA196728 KSW196728 LCS196728 LMO196728 LWK196728 MGG196728 MQC196728 MZY196728 NJU196728 NTQ196728 ODM196728 ONI196728 OXE196728 PHA196728 PQW196728 QAS196728 QKO196728 QUK196728 REG196728 ROC196728 RXY196728 SHU196728 SRQ196728 TBM196728 TLI196728 TVE196728 UFA196728 UOW196728 UYS196728 VIO196728 VSK196728 WCG196728 WMC196728 WVY196728 Q262264 JM262264 TI262264 ADE262264 ANA262264 AWW262264 BGS262264 BQO262264 CAK262264 CKG262264 CUC262264 DDY262264 DNU262264 DXQ262264 EHM262264 ERI262264 FBE262264 FLA262264 FUW262264 GES262264 GOO262264 GYK262264 HIG262264 HSC262264 IBY262264 ILU262264 IVQ262264 JFM262264 JPI262264 JZE262264 KJA262264 KSW262264 LCS262264 LMO262264 LWK262264 MGG262264 MQC262264 MZY262264 NJU262264 NTQ262264 ODM262264 ONI262264 OXE262264 PHA262264 PQW262264 QAS262264 QKO262264 QUK262264 REG262264 ROC262264 RXY262264 SHU262264 SRQ262264 TBM262264 TLI262264 TVE262264 UFA262264 UOW262264 UYS262264 VIO262264 VSK262264 WCG262264 WMC262264 WVY262264 Q327800 JM327800 TI327800 ADE327800 ANA327800 AWW327800 BGS327800 BQO327800 CAK327800 CKG327800 CUC327800 DDY327800 DNU327800 DXQ327800 EHM327800 ERI327800 FBE327800 FLA327800 FUW327800 GES327800 GOO327800 GYK327800 HIG327800 HSC327800 IBY327800 ILU327800 IVQ327800 JFM327800 JPI327800 JZE327800 KJA327800 KSW327800 LCS327800 LMO327800 LWK327800 MGG327800 MQC327800 MZY327800 NJU327800 NTQ327800 ODM327800 ONI327800 OXE327800 PHA327800 PQW327800 QAS327800 QKO327800 QUK327800 REG327800 ROC327800 RXY327800 SHU327800 SRQ327800 TBM327800 TLI327800 TVE327800 UFA327800 UOW327800 UYS327800 VIO327800 VSK327800 WCG327800 WMC327800 WVY327800 Q393336 JM393336 TI393336 ADE393336 ANA393336 AWW393336 BGS393336 BQO393336 CAK393336 CKG393336 CUC393336 DDY393336 DNU393336 DXQ393336 EHM393336 ERI393336 FBE393336 FLA393336 FUW393336 GES393336 GOO393336 GYK393336 HIG393336 HSC393336 IBY393336 ILU393336 IVQ393336 JFM393336 JPI393336 JZE393336 KJA393336 KSW393336 LCS393336 LMO393336 LWK393336 MGG393336 MQC393336 MZY393336 NJU393336 NTQ393336 ODM393336 ONI393336 OXE393336 PHA393336 PQW393336 QAS393336 QKO393336 QUK393336 REG393336 ROC393336 RXY393336 SHU393336 SRQ393336 TBM393336 TLI393336 TVE393336 UFA393336 UOW393336 UYS393336 VIO393336 VSK393336 WCG393336 WMC393336 WVY393336 Q458872 JM458872 TI458872 ADE458872 ANA458872 AWW458872 BGS458872 BQO458872 CAK458872 CKG458872 CUC458872 DDY458872 DNU458872 DXQ458872 EHM458872 ERI458872 FBE458872 FLA458872 FUW458872 GES458872 GOO458872 GYK458872 HIG458872 HSC458872 IBY458872 ILU458872 IVQ458872 JFM458872 JPI458872 JZE458872 KJA458872 KSW458872 LCS458872 LMO458872 LWK458872 MGG458872 MQC458872 MZY458872 NJU458872 NTQ458872 ODM458872 ONI458872 OXE458872 PHA458872 PQW458872 QAS458872 QKO458872 QUK458872 REG458872 ROC458872 RXY458872 SHU458872 SRQ458872 TBM458872 TLI458872 TVE458872 UFA458872 UOW458872 UYS458872 VIO458872 VSK458872 WCG458872 WMC458872 WVY458872 Q524408 JM524408 TI524408 ADE524408 ANA524408 AWW524408 BGS524408 BQO524408 CAK524408 CKG524408 CUC524408 DDY524408 DNU524408 DXQ524408 EHM524408 ERI524408 FBE524408 FLA524408 FUW524408 GES524408 GOO524408 GYK524408 HIG524408 HSC524408 IBY524408 ILU524408 IVQ524408 JFM524408 JPI524408 JZE524408 KJA524408 KSW524408 LCS524408 LMO524408 LWK524408 MGG524408 MQC524408 MZY524408 NJU524408 NTQ524408 ODM524408 ONI524408 OXE524408 PHA524408 PQW524408 QAS524408 QKO524408 QUK524408 REG524408 ROC524408 RXY524408 SHU524408 SRQ524408 TBM524408 TLI524408 TVE524408 UFA524408 UOW524408 UYS524408 VIO524408 VSK524408 WCG524408 WMC524408 WVY524408 Q589944 JM589944 TI589944 ADE589944 ANA589944 AWW589944 BGS589944 BQO589944 CAK589944 CKG589944 CUC589944 DDY589944 DNU589944 DXQ589944 EHM589944 ERI589944 FBE589944 FLA589944 FUW589944 GES589944 GOO589944 GYK589944 HIG589944 HSC589944 IBY589944 ILU589944 IVQ589944 JFM589944 JPI589944 JZE589944 KJA589944 KSW589944 LCS589944 LMO589944 LWK589944 MGG589944 MQC589944 MZY589944 NJU589944 NTQ589944 ODM589944 ONI589944 OXE589944 PHA589944 PQW589944 QAS589944 QKO589944 QUK589944 REG589944 ROC589944 RXY589944 SHU589944 SRQ589944 TBM589944 TLI589944 TVE589944 UFA589944 UOW589944 UYS589944 VIO589944 VSK589944 WCG589944 WMC589944 WVY589944 Q655480 JM655480 TI655480 ADE655480 ANA655480 AWW655480 BGS655480 BQO655480 CAK655480 CKG655480 CUC655480 DDY655480 DNU655480 DXQ655480 EHM655480 ERI655480 FBE655480 FLA655480 FUW655480 GES655480 GOO655480 GYK655480 HIG655480 HSC655480 IBY655480 ILU655480 IVQ655480 JFM655480 JPI655480 JZE655480 KJA655480 KSW655480 LCS655480 LMO655480 LWK655480 MGG655480 MQC655480 MZY655480 NJU655480 NTQ655480 ODM655480 ONI655480 OXE655480 PHA655480 PQW655480 QAS655480 QKO655480 QUK655480 REG655480 ROC655480 RXY655480 SHU655480 SRQ655480 TBM655480 TLI655480 TVE655480 UFA655480 UOW655480 UYS655480 VIO655480 VSK655480 WCG655480 WMC655480 WVY655480 Q721016 JM721016 TI721016 ADE721016 ANA721016 AWW721016 BGS721016 BQO721016 CAK721016 CKG721016 CUC721016 DDY721016 DNU721016 DXQ721016 EHM721016 ERI721016 FBE721016 FLA721016 FUW721016 GES721016 GOO721016 GYK721016 HIG721016 HSC721016 IBY721016 ILU721016 IVQ721016 JFM721016 JPI721016 JZE721016 KJA721016 KSW721016 LCS721016 LMO721016 LWK721016 MGG721016 MQC721016 MZY721016 NJU721016 NTQ721016 ODM721016 ONI721016 OXE721016 PHA721016 PQW721016 QAS721016 QKO721016 QUK721016 REG721016 ROC721016 RXY721016 SHU721016 SRQ721016 TBM721016 TLI721016 TVE721016 UFA721016 UOW721016 UYS721016 VIO721016 VSK721016 WCG721016 WMC721016 WVY721016 Q786552 JM786552 TI786552 ADE786552 ANA786552 AWW786552 BGS786552 BQO786552 CAK786552 CKG786552 CUC786552 DDY786552 DNU786552 DXQ786552 EHM786552 ERI786552 FBE786552 FLA786552 FUW786552 GES786552 GOO786552 GYK786552 HIG786552 HSC786552 IBY786552 ILU786552 IVQ786552 JFM786552 JPI786552 JZE786552 KJA786552 KSW786552 LCS786552 LMO786552 LWK786552 MGG786552 MQC786552 MZY786552 NJU786552 NTQ786552 ODM786552 ONI786552 OXE786552 PHA786552 PQW786552 QAS786552 QKO786552 QUK786552 REG786552 ROC786552 RXY786552 SHU786552 SRQ786552 TBM786552 TLI786552 TVE786552 UFA786552 UOW786552 UYS786552 VIO786552 VSK786552 WCG786552 WMC786552 WVY786552 Q852088 JM852088 TI852088 ADE852088 ANA852088 AWW852088 BGS852088 BQO852088 CAK852088 CKG852088 CUC852088 DDY852088 DNU852088 DXQ852088 EHM852088 ERI852088 FBE852088 FLA852088 FUW852088 GES852088 GOO852088 GYK852088 HIG852088 HSC852088 IBY852088 ILU852088 IVQ852088 JFM852088 JPI852088 JZE852088 KJA852088 KSW852088 LCS852088 LMO852088 LWK852088 MGG852088 MQC852088 MZY852088 NJU852088 NTQ852088 ODM852088 ONI852088 OXE852088 PHA852088 PQW852088 QAS852088 QKO852088 QUK852088 REG852088 ROC852088 RXY852088 SHU852088 SRQ852088 TBM852088 TLI852088 TVE852088 UFA852088 UOW852088 UYS852088 VIO852088 VSK852088 WCG852088 WMC852088 WVY852088 Q917624 JM917624 TI917624 ADE917624 ANA917624 AWW917624 BGS917624 BQO917624 CAK917624 CKG917624 CUC917624 DDY917624 DNU917624 DXQ917624 EHM917624 ERI917624 FBE917624 FLA917624 FUW917624 GES917624 GOO917624 GYK917624 HIG917624 HSC917624 IBY917624 ILU917624 IVQ917624 JFM917624 JPI917624 JZE917624 KJA917624 KSW917624 LCS917624 LMO917624 LWK917624 MGG917624 MQC917624 MZY917624 NJU917624 NTQ917624 ODM917624 ONI917624 OXE917624 PHA917624 PQW917624 QAS917624 QKO917624 QUK917624 REG917624 ROC917624 RXY917624 SHU917624 SRQ917624 TBM917624 TLI917624 TVE917624 UFA917624 UOW917624 UYS917624 VIO917624 VSK917624 WCG917624 WMC917624 WVY917624 Q983160 JM983160 TI983160 ADE983160 ANA983160 AWW983160 BGS983160 BQO983160 CAK983160 CKG983160 CUC983160 DDY983160 DNU983160 DXQ983160 EHM983160 ERI983160 FBE983160 FLA983160 FUW983160 GES983160 GOO983160 GYK983160 HIG983160 HSC983160 IBY983160 ILU983160 IVQ983160 JFM983160 JPI983160 JZE983160 KJA983160 KSW983160 LCS983160 LMO983160 LWK983160 MGG983160 MQC983160 MZY983160 NJU983160 NTQ983160 ODM983160 ONI983160 OXE983160 PHA983160 PQW983160 QAS983160 QKO983160 QUK983160 REG983160 ROC983160 RXY983160 SHU983160 SRQ983160 TBM983160 TLI983160 TVE983160 UFA983160 UOW983160 UYS983160 VIO983160 VSK983160 WCG983160 WMC983160 WVY983160" xr:uid="{00000000-0002-0000-2000-000000000000}">
      <formula1>#REF!</formula1>
    </dataValidation>
    <dataValidation type="list" allowBlank="1" showInputMessage="1" showErrorMessage="1" sqref="F54 JB54 SX54 ACT54 AMP54 AWL54 BGH54 BQD54 BZZ54 CJV54 CTR54 DDN54 DNJ54 DXF54 EHB54 EQX54 FAT54 FKP54 FUL54 GEH54 GOD54 GXZ54 HHV54 HRR54 IBN54 ILJ54 IVF54 JFB54 JOX54 JYT54 KIP54 KSL54 LCH54 LMD54 LVZ54 MFV54 MPR54 MZN54 NJJ54 NTF54 ODB54 OMX54 OWT54 PGP54 PQL54 QAH54 QKD54 QTZ54 RDV54 RNR54 RXN54 SHJ54 SRF54 TBB54 TKX54 TUT54 UEP54 UOL54 UYH54 VID54 VRZ54 WBV54 WLR54 WVN54 F65591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F131127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F196663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F262199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F327735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F393271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F458807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F524343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F589879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F655415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F720951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F786487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F852023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F917559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F983095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N54 JJ54 TF54 ADB54 AMX54 AWT54 BGP54 BQL54 CAH54 CKD54 CTZ54 DDV54 DNR54 DXN54 EHJ54 ERF54 FBB54 FKX54 FUT54 GEP54 GOL54 GYH54 HID54 HRZ54 IBV54 ILR54 IVN54 JFJ54 JPF54 JZB54 KIX54 KST54 LCP54 LML54 LWH54 MGD54 MPZ54 MZV54 NJR54 NTN54 ODJ54 ONF54 OXB54 PGX54 PQT54 QAP54 QKL54 QUH54 RED54 RNZ54 RXV54 SHR54 SRN54 TBJ54 TLF54 TVB54 UEX54 UOT54 UYP54 VIL54 VSH54 WCD54 WLZ54 WVV54 N65591 JJ65591 TF65591 ADB65591 AMX65591 AWT65591 BGP65591 BQL65591 CAH65591 CKD65591 CTZ65591 DDV65591 DNR65591 DXN65591 EHJ65591 ERF65591 FBB65591 FKX65591 FUT65591 GEP65591 GOL65591 GYH65591 HID65591 HRZ65591 IBV65591 ILR65591 IVN65591 JFJ65591 JPF65591 JZB65591 KIX65591 KST65591 LCP65591 LML65591 LWH65591 MGD65591 MPZ65591 MZV65591 NJR65591 NTN65591 ODJ65591 ONF65591 OXB65591 PGX65591 PQT65591 QAP65591 QKL65591 QUH65591 RED65591 RNZ65591 RXV65591 SHR65591 SRN65591 TBJ65591 TLF65591 TVB65591 UEX65591 UOT65591 UYP65591 VIL65591 VSH65591 WCD65591 WLZ65591 WVV65591 N131127 JJ131127 TF131127 ADB131127 AMX131127 AWT131127 BGP131127 BQL131127 CAH131127 CKD131127 CTZ131127 DDV131127 DNR131127 DXN131127 EHJ131127 ERF131127 FBB131127 FKX131127 FUT131127 GEP131127 GOL131127 GYH131127 HID131127 HRZ131127 IBV131127 ILR131127 IVN131127 JFJ131127 JPF131127 JZB131127 KIX131127 KST131127 LCP131127 LML131127 LWH131127 MGD131127 MPZ131127 MZV131127 NJR131127 NTN131127 ODJ131127 ONF131127 OXB131127 PGX131127 PQT131127 QAP131127 QKL131127 QUH131127 RED131127 RNZ131127 RXV131127 SHR131127 SRN131127 TBJ131127 TLF131127 TVB131127 UEX131127 UOT131127 UYP131127 VIL131127 VSH131127 WCD131127 WLZ131127 WVV131127 N196663 JJ196663 TF196663 ADB196663 AMX196663 AWT196663 BGP196663 BQL196663 CAH196663 CKD196663 CTZ196663 DDV196663 DNR196663 DXN196663 EHJ196663 ERF196663 FBB196663 FKX196663 FUT196663 GEP196663 GOL196663 GYH196663 HID196663 HRZ196663 IBV196663 ILR196663 IVN196663 JFJ196663 JPF196663 JZB196663 KIX196663 KST196663 LCP196663 LML196663 LWH196663 MGD196663 MPZ196663 MZV196663 NJR196663 NTN196663 ODJ196663 ONF196663 OXB196663 PGX196663 PQT196663 QAP196663 QKL196663 QUH196663 RED196663 RNZ196663 RXV196663 SHR196663 SRN196663 TBJ196663 TLF196663 TVB196663 UEX196663 UOT196663 UYP196663 VIL196663 VSH196663 WCD196663 WLZ196663 WVV196663 N262199 JJ262199 TF262199 ADB262199 AMX262199 AWT262199 BGP262199 BQL262199 CAH262199 CKD262199 CTZ262199 DDV262199 DNR262199 DXN262199 EHJ262199 ERF262199 FBB262199 FKX262199 FUT262199 GEP262199 GOL262199 GYH262199 HID262199 HRZ262199 IBV262199 ILR262199 IVN262199 JFJ262199 JPF262199 JZB262199 KIX262199 KST262199 LCP262199 LML262199 LWH262199 MGD262199 MPZ262199 MZV262199 NJR262199 NTN262199 ODJ262199 ONF262199 OXB262199 PGX262199 PQT262199 QAP262199 QKL262199 QUH262199 RED262199 RNZ262199 RXV262199 SHR262199 SRN262199 TBJ262199 TLF262199 TVB262199 UEX262199 UOT262199 UYP262199 VIL262199 VSH262199 WCD262199 WLZ262199 WVV262199 N327735 JJ327735 TF327735 ADB327735 AMX327735 AWT327735 BGP327735 BQL327735 CAH327735 CKD327735 CTZ327735 DDV327735 DNR327735 DXN327735 EHJ327735 ERF327735 FBB327735 FKX327735 FUT327735 GEP327735 GOL327735 GYH327735 HID327735 HRZ327735 IBV327735 ILR327735 IVN327735 JFJ327735 JPF327735 JZB327735 KIX327735 KST327735 LCP327735 LML327735 LWH327735 MGD327735 MPZ327735 MZV327735 NJR327735 NTN327735 ODJ327735 ONF327735 OXB327735 PGX327735 PQT327735 QAP327735 QKL327735 QUH327735 RED327735 RNZ327735 RXV327735 SHR327735 SRN327735 TBJ327735 TLF327735 TVB327735 UEX327735 UOT327735 UYP327735 VIL327735 VSH327735 WCD327735 WLZ327735 WVV327735 N393271 JJ393271 TF393271 ADB393271 AMX393271 AWT393271 BGP393271 BQL393271 CAH393271 CKD393271 CTZ393271 DDV393271 DNR393271 DXN393271 EHJ393271 ERF393271 FBB393271 FKX393271 FUT393271 GEP393271 GOL393271 GYH393271 HID393271 HRZ393271 IBV393271 ILR393271 IVN393271 JFJ393271 JPF393271 JZB393271 KIX393271 KST393271 LCP393271 LML393271 LWH393271 MGD393271 MPZ393271 MZV393271 NJR393271 NTN393271 ODJ393271 ONF393271 OXB393271 PGX393271 PQT393271 QAP393271 QKL393271 QUH393271 RED393271 RNZ393271 RXV393271 SHR393271 SRN393271 TBJ393271 TLF393271 TVB393271 UEX393271 UOT393271 UYP393271 VIL393271 VSH393271 WCD393271 WLZ393271 WVV393271 N458807 JJ458807 TF458807 ADB458807 AMX458807 AWT458807 BGP458807 BQL458807 CAH458807 CKD458807 CTZ458807 DDV458807 DNR458807 DXN458807 EHJ458807 ERF458807 FBB458807 FKX458807 FUT458807 GEP458807 GOL458807 GYH458807 HID458807 HRZ458807 IBV458807 ILR458807 IVN458807 JFJ458807 JPF458807 JZB458807 KIX458807 KST458807 LCP458807 LML458807 LWH458807 MGD458807 MPZ458807 MZV458807 NJR458807 NTN458807 ODJ458807 ONF458807 OXB458807 PGX458807 PQT458807 QAP458807 QKL458807 QUH458807 RED458807 RNZ458807 RXV458807 SHR458807 SRN458807 TBJ458807 TLF458807 TVB458807 UEX458807 UOT458807 UYP458807 VIL458807 VSH458807 WCD458807 WLZ458807 WVV458807 N524343 JJ524343 TF524343 ADB524343 AMX524343 AWT524343 BGP524343 BQL524343 CAH524343 CKD524343 CTZ524343 DDV524343 DNR524343 DXN524343 EHJ524343 ERF524343 FBB524343 FKX524343 FUT524343 GEP524343 GOL524343 GYH524343 HID524343 HRZ524343 IBV524343 ILR524343 IVN524343 JFJ524343 JPF524343 JZB524343 KIX524343 KST524343 LCP524343 LML524343 LWH524343 MGD524343 MPZ524343 MZV524343 NJR524343 NTN524343 ODJ524343 ONF524343 OXB524343 PGX524343 PQT524343 QAP524343 QKL524343 QUH524343 RED524343 RNZ524343 RXV524343 SHR524343 SRN524343 TBJ524343 TLF524343 TVB524343 UEX524343 UOT524343 UYP524343 VIL524343 VSH524343 WCD524343 WLZ524343 WVV524343 N589879 JJ589879 TF589879 ADB589879 AMX589879 AWT589879 BGP589879 BQL589879 CAH589879 CKD589879 CTZ589879 DDV589879 DNR589879 DXN589879 EHJ589879 ERF589879 FBB589879 FKX589879 FUT589879 GEP589879 GOL589879 GYH589879 HID589879 HRZ589879 IBV589879 ILR589879 IVN589879 JFJ589879 JPF589879 JZB589879 KIX589879 KST589879 LCP589879 LML589879 LWH589879 MGD589879 MPZ589879 MZV589879 NJR589879 NTN589879 ODJ589879 ONF589879 OXB589879 PGX589879 PQT589879 QAP589879 QKL589879 QUH589879 RED589879 RNZ589879 RXV589879 SHR589879 SRN589879 TBJ589879 TLF589879 TVB589879 UEX589879 UOT589879 UYP589879 VIL589879 VSH589879 WCD589879 WLZ589879 WVV589879 N655415 JJ655415 TF655415 ADB655415 AMX655415 AWT655415 BGP655415 BQL655415 CAH655415 CKD655415 CTZ655415 DDV655415 DNR655415 DXN655415 EHJ655415 ERF655415 FBB655415 FKX655415 FUT655415 GEP655415 GOL655415 GYH655415 HID655415 HRZ655415 IBV655415 ILR655415 IVN655415 JFJ655415 JPF655415 JZB655415 KIX655415 KST655415 LCP655415 LML655415 LWH655415 MGD655415 MPZ655415 MZV655415 NJR655415 NTN655415 ODJ655415 ONF655415 OXB655415 PGX655415 PQT655415 QAP655415 QKL655415 QUH655415 RED655415 RNZ655415 RXV655415 SHR655415 SRN655415 TBJ655415 TLF655415 TVB655415 UEX655415 UOT655415 UYP655415 VIL655415 VSH655415 WCD655415 WLZ655415 WVV655415 N720951 JJ720951 TF720951 ADB720951 AMX720951 AWT720951 BGP720951 BQL720951 CAH720951 CKD720951 CTZ720951 DDV720951 DNR720951 DXN720951 EHJ720951 ERF720951 FBB720951 FKX720951 FUT720951 GEP720951 GOL720951 GYH720951 HID720951 HRZ720951 IBV720951 ILR720951 IVN720951 JFJ720951 JPF720951 JZB720951 KIX720951 KST720951 LCP720951 LML720951 LWH720951 MGD720951 MPZ720951 MZV720951 NJR720951 NTN720951 ODJ720951 ONF720951 OXB720951 PGX720951 PQT720951 QAP720951 QKL720951 QUH720951 RED720951 RNZ720951 RXV720951 SHR720951 SRN720951 TBJ720951 TLF720951 TVB720951 UEX720951 UOT720951 UYP720951 VIL720951 VSH720951 WCD720951 WLZ720951 WVV720951 N786487 JJ786487 TF786487 ADB786487 AMX786487 AWT786487 BGP786487 BQL786487 CAH786487 CKD786487 CTZ786487 DDV786487 DNR786487 DXN786487 EHJ786487 ERF786487 FBB786487 FKX786487 FUT786487 GEP786487 GOL786487 GYH786487 HID786487 HRZ786487 IBV786487 ILR786487 IVN786487 JFJ786487 JPF786487 JZB786487 KIX786487 KST786487 LCP786487 LML786487 LWH786487 MGD786487 MPZ786487 MZV786487 NJR786487 NTN786487 ODJ786487 ONF786487 OXB786487 PGX786487 PQT786487 QAP786487 QKL786487 QUH786487 RED786487 RNZ786487 RXV786487 SHR786487 SRN786487 TBJ786487 TLF786487 TVB786487 UEX786487 UOT786487 UYP786487 VIL786487 VSH786487 WCD786487 WLZ786487 WVV786487 N852023 JJ852023 TF852023 ADB852023 AMX852023 AWT852023 BGP852023 BQL852023 CAH852023 CKD852023 CTZ852023 DDV852023 DNR852023 DXN852023 EHJ852023 ERF852023 FBB852023 FKX852023 FUT852023 GEP852023 GOL852023 GYH852023 HID852023 HRZ852023 IBV852023 ILR852023 IVN852023 JFJ852023 JPF852023 JZB852023 KIX852023 KST852023 LCP852023 LML852023 LWH852023 MGD852023 MPZ852023 MZV852023 NJR852023 NTN852023 ODJ852023 ONF852023 OXB852023 PGX852023 PQT852023 QAP852023 QKL852023 QUH852023 RED852023 RNZ852023 RXV852023 SHR852023 SRN852023 TBJ852023 TLF852023 TVB852023 UEX852023 UOT852023 UYP852023 VIL852023 VSH852023 WCD852023 WLZ852023 WVV852023 N917559 JJ917559 TF917559 ADB917559 AMX917559 AWT917559 BGP917559 BQL917559 CAH917559 CKD917559 CTZ917559 DDV917559 DNR917559 DXN917559 EHJ917559 ERF917559 FBB917559 FKX917559 FUT917559 GEP917559 GOL917559 GYH917559 HID917559 HRZ917559 IBV917559 ILR917559 IVN917559 JFJ917559 JPF917559 JZB917559 KIX917559 KST917559 LCP917559 LML917559 LWH917559 MGD917559 MPZ917559 MZV917559 NJR917559 NTN917559 ODJ917559 ONF917559 OXB917559 PGX917559 PQT917559 QAP917559 QKL917559 QUH917559 RED917559 RNZ917559 RXV917559 SHR917559 SRN917559 TBJ917559 TLF917559 TVB917559 UEX917559 UOT917559 UYP917559 VIL917559 VSH917559 WCD917559 WLZ917559 WVV917559 N983095 JJ983095 TF983095 ADB983095 AMX983095 AWT983095 BGP983095 BQL983095 CAH983095 CKD983095 CTZ983095 DDV983095 DNR983095 DXN983095 EHJ983095 ERF983095 FBB983095 FKX983095 FUT983095 GEP983095 GOL983095 GYH983095 HID983095 HRZ983095 IBV983095 ILR983095 IVN983095 JFJ983095 JPF983095 JZB983095 KIX983095 KST983095 LCP983095 LML983095 LWH983095 MGD983095 MPZ983095 MZV983095 NJR983095 NTN983095 ODJ983095 ONF983095 OXB983095 PGX983095 PQT983095 QAP983095 QKL983095 QUH983095 RED983095 RNZ983095 RXV983095 SHR983095 SRN983095 TBJ983095 TLF983095 TVB983095 UEX983095 UOT983095 UYP983095 VIL983095 VSH983095 WCD983095 WLZ983095 WVV983095" xr:uid="{00000000-0002-0000-2000-000001000000}">
      <formula1>$AH$1:$AH$1</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69" min="1" max="22" man="1"/>
  </rowBreaks>
  <colBreaks count="1" manualBreakCount="1">
    <brk id="22" max="1048575" man="1"/>
  </colBreaks>
  <ignoredErrors>
    <ignoredError sqref="M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2000000}">
          <x14:formula1>
            <xm:f>#REF!</xm:f>
          </x14:formula1>
          <xm:sqref>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C22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C65559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K65553 JG65553 TC65553 ACY65553 AMU65553 AWQ65553 BGM65553 BQI65553 CAE65553 CKA65553 CTW65553 DDS65553 DNO65553 DXK65553 EHG65553 ERC65553 FAY65553 FKU65553 FUQ65553 GEM65553 GOI65553 GYE65553 HIA65553 HRW65553 IBS65553 ILO65553 IVK65553 JFG65553 JPC65553 JYY65553 KIU65553 KSQ65553 LCM65553 LMI65553 LWE65553 MGA65553 MPW65553 MZS65553 NJO65553 NTK65553 ODG65553 ONC65553 OWY65553 PGU65553 PQQ65553 QAM65553 QKI65553 QUE65553 REA65553 RNW65553 RXS65553 SHO65553 SRK65553 TBG65553 TLC65553 TUY65553 UEU65553 UOQ65553 UYM65553 VII65553 VSE65553 WCA65553 WLW65553 WVS65553 K131089 JG131089 TC131089 ACY131089 AMU131089 AWQ131089 BGM131089 BQI131089 CAE131089 CKA131089 CTW131089 DDS131089 DNO131089 DXK131089 EHG131089 ERC131089 FAY131089 FKU131089 FUQ131089 GEM131089 GOI131089 GYE131089 HIA131089 HRW131089 IBS131089 ILO131089 IVK131089 JFG131089 JPC131089 JYY131089 KIU131089 KSQ131089 LCM131089 LMI131089 LWE131089 MGA131089 MPW131089 MZS131089 NJO131089 NTK131089 ODG131089 ONC131089 OWY131089 PGU131089 PQQ131089 QAM131089 QKI131089 QUE131089 REA131089 RNW131089 RXS131089 SHO131089 SRK131089 TBG131089 TLC131089 TUY131089 UEU131089 UOQ131089 UYM131089 VII131089 VSE131089 WCA131089 WLW131089 WVS131089 K196625 JG196625 TC196625 ACY196625 AMU196625 AWQ196625 BGM196625 BQI196625 CAE196625 CKA196625 CTW196625 DDS196625 DNO196625 DXK196625 EHG196625 ERC196625 FAY196625 FKU196625 FUQ196625 GEM196625 GOI196625 GYE196625 HIA196625 HRW196625 IBS196625 ILO196625 IVK196625 JFG196625 JPC196625 JYY196625 KIU196625 KSQ196625 LCM196625 LMI196625 LWE196625 MGA196625 MPW196625 MZS196625 NJO196625 NTK196625 ODG196625 ONC196625 OWY196625 PGU196625 PQQ196625 QAM196625 QKI196625 QUE196625 REA196625 RNW196625 RXS196625 SHO196625 SRK196625 TBG196625 TLC196625 TUY196625 UEU196625 UOQ196625 UYM196625 VII196625 VSE196625 WCA196625 WLW196625 WVS196625 K262161 JG262161 TC262161 ACY262161 AMU262161 AWQ262161 BGM262161 BQI262161 CAE262161 CKA262161 CTW262161 DDS262161 DNO262161 DXK262161 EHG262161 ERC262161 FAY262161 FKU262161 FUQ262161 GEM262161 GOI262161 GYE262161 HIA262161 HRW262161 IBS262161 ILO262161 IVK262161 JFG262161 JPC262161 JYY262161 KIU262161 KSQ262161 LCM262161 LMI262161 LWE262161 MGA262161 MPW262161 MZS262161 NJO262161 NTK262161 ODG262161 ONC262161 OWY262161 PGU262161 PQQ262161 QAM262161 QKI262161 QUE262161 REA262161 RNW262161 RXS262161 SHO262161 SRK262161 TBG262161 TLC262161 TUY262161 UEU262161 UOQ262161 UYM262161 VII262161 VSE262161 WCA262161 WLW262161 WVS262161 K327697 JG327697 TC327697 ACY327697 AMU327697 AWQ327697 BGM327697 BQI327697 CAE327697 CKA327697 CTW327697 DDS327697 DNO327697 DXK327697 EHG327697 ERC327697 FAY327697 FKU327697 FUQ327697 GEM327697 GOI327697 GYE327697 HIA327697 HRW327697 IBS327697 ILO327697 IVK327697 JFG327697 JPC327697 JYY327697 KIU327697 KSQ327697 LCM327697 LMI327697 LWE327697 MGA327697 MPW327697 MZS327697 NJO327697 NTK327697 ODG327697 ONC327697 OWY327697 PGU327697 PQQ327697 QAM327697 QKI327697 QUE327697 REA327697 RNW327697 RXS327697 SHO327697 SRK327697 TBG327697 TLC327697 TUY327697 UEU327697 UOQ327697 UYM327697 VII327697 VSE327697 WCA327697 WLW327697 WVS327697 K393233 JG393233 TC393233 ACY393233 AMU393233 AWQ393233 BGM393233 BQI393233 CAE393233 CKA393233 CTW393233 DDS393233 DNO393233 DXK393233 EHG393233 ERC393233 FAY393233 FKU393233 FUQ393233 GEM393233 GOI393233 GYE393233 HIA393233 HRW393233 IBS393233 ILO393233 IVK393233 JFG393233 JPC393233 JYY393233 KIU393233 KSQ393233 LCM393233 LMI393233 LWE393233 MGA393233 MPW393233 MZS393233 NJO393233 NTK393233 ODG393233 ONC393233 OWY393233 PGU393233 PQQ393233 QAM393233 QKI393233 QUE393233 REA393233 RNW393233 RXS393233 SHO393233 SRK393233 TBG393233 TLC393233 TUY393233 UEU393233 UOQ393233 UYM393233 VII393233 VSE393233 WCA393233 WLW393233 WVS393233 K458769 JG458769 TC458769 ACY458769 AMU458769 AWQ458769 BGM458769 BQI458769 CAE458769 CKA458769 CTW458769 DDS458769 DNO458769 DXK458769 EHG458769 ERC458769 FAY458769 FKU458769 FUQ458769 GEM458769 GOI458769 GYE458769 HIA458769 HRW458769 IBS458769 ILO458769 IVK458769 JFG458769 JPC458769 JYY458769 KIU458769 KSQ458769 LCM458769 LMI458769 LWE458769 MGA458769 MPW458769 MZS458769 NJO458769 NTK458769 ODG458769 ONC458769 OWY458769 PGU458769 PQQ458769 QAM458769 QKI458769 QUE458769 REA458769 RNW458769 RXS458769 SHO458769 SRK458769 TBG458769 TLC458769 TUY458769 UEU458769 UOQ458769 UYM458769 VII458769 VSE458769 WCA458769 WLW458769 WVS458769 K524305 JG524305 TC524305 ACY524305 AMU524305 AWQ524305 BGM524305 BQI524305 CAE524305 CKA524305 CTW524305 DDS524305 DNO524305 DXK524305 EHG524305 ERC524305 FAY524305 FKU524305 FUQ524305 GEM524305 GOI524305 GYE524305 HIA524305 HRW524305 IBS524305 ILO524305 IVK524305 JFG524305 JPC524305 JYY524305 KIU524305 KSQ524305 LCM524305 LMI524305 LWE524305 MGA524305 MPW524305 MZS524305 NJO524305 NTK524305 ODG524305 ONC524305 OWY524305 PGU524305 PQQ524305 QAM524305 QKI524305 QUE524305 REA524305 RNW524305 RXS524305 SHO524305 SRK524305 TBG524305 TLC524305 TUY524305 UEU524305 UOQ524305 UYM524305 VII524305 VSE524305 WCA524305 WLW524305 WVS524305 K589841 JG589841 TC589841 ACY589841 AMU589841 AWQ589841 BGM589841 BQI589841 CAE589841 CKA589841 CTW589841 DDS589841 DNO589841 DXK589841 EHG589841 ERC589841 FAY589841 FKU589841 FUQ589841 GEM589841 GOI589841 GYE589841 HIA589841 HRW589841 IBS589841 ILO589841 IVK589841 JFG589841 JPC589841 JYY589841 KIU589841 KSQ589841 LCM589841 LMI589841 LWE589841 MGA589841 MPW589841 MZS589841 NJO589841 NTK589841 ODG589841 ONC589841 OWY589841 PGU589841 PQQ589841 QAM589841 QKI589841 QUE589841 REA589841 RNW589841 RXS589841 SHO589841 SRK589841 TBG589841 TLC589841 TUY589841 UEU589841 UOQ589841 UYM589841 VII589841 VSE589841 WCA589841 WLW589841 WVS589841 K655377 JG655377 TC655377 ACY655377 AMU655377 AWQ655377 BGM655377 BQI655377 CAE655377 CKA655377 CTW655377 DDS655377 DNO655377 DXK655377 EHG655377 ERC655377 FAY655377 FKU655377 FUQ655377 GEM655377 GOI655377 GYE655377 HIA655377 HRW655377 IBS655377 ILO655377 IVK655377 JFG655377 JPC655377 JYY655377 KIU655377 KSQ655377 LCM655377 LMI655377 LWE655377 MGA655377 MPW655377 MZS655377 NJO655377 NTK655377 ODG655377 ONC655377 OWY655377 PGU655377 PQQ655377 QAM655377 QKI655377 QUE655377 REA655377 RNW655377 RXS655377 SHO655377 SRK655377 TBG655377 TLC655377 TUY655377 UEU655377 UOQ655377 UYM655377 VII655377 VSE655377 WCA655377 WLW655377 WVS655377 K720913 JG720913 TC720913 ACY720913 AMU720913 AWQ720913 BGM720913 BQI720913 CAE720913 CKA720913 CTW720913 DDS720913 DNO720913 DXK720913 EHG720913 ERC720913 FAY720913 FKU720913 FUQ720913 GEM720913 GOI720913 GYE720913 HIA720913 HRW720913 IBS720913 ILO720913 IVK720913 JFG720913 JPC720913 JYY720913 KIU720913 KSQ720913 LCM720913 LMI720913 LWE720913 MGA720913 MPW720913 MZS720913 NJO720913 NTK720913 ODG720913 ONC720913 OWY720913 PGU720913 PQQ720913 QAM720913 QKI720913 QUE720913 REA720913 RNW720913 RXS720913 SHO720913 SRK720913 TBG720913 TLC720913 TUY720913 UEU720913 UOQ720913 UYM720913 VII720913 VSE720913 WCA720913 WLW720913 WVS720913 K786449 JG786449 TC786449 ACY786449 AMU786449 AWQ786449 BGM786449 BQI786449 CAE786449 CKA786449 CTW786449 DDS786449 DNO786449 DXK786449 EHG786449 ERC786449 FAY786449 FKU786449 FUQ786449 GEM786449 GOI786449 GYE786449 HIA786449 HRW786449 IBS786449 ILO786449 IVK786449 JFG786449 JPC786449 JYY786449 KIU786449 KSQ786449 LCM786449 LMI786449 LWE786449 MGA786449 MPW786449 MZS786449 NJO786449 NTK786449 ODG786449 ONC786449 OWY786449 PGU786449 PQQ786449 QAM786449 QKI786449 QUE786449 REA786449 RNW786449 RXS786449 SHO786449 SRK786449 TBG786449 TLC786449 TUY786449 UEU786449 UOQ786449 UYM786449 VII786449 VSE786449 WCA786449 WLW786449 WVS786449 K851985 JG851985 TC851985 ACY851985 AMU851985 AWQ851985 BGM851985 BQI851985 CAE851985 CKA851985 CTW851985 DDS851985 DNO851985 DXK851985 EHG851985 ERC851985 FAY851985 FKU851985 FUQ851985 GEM851985 GOI851985 GYE851985 HIA851985 HRW851985 IBS851985 ILO851985 IVK851985 JFG851985 JPC851985 JYY851985 KIU851985 KSQ851985 LCM851985 LMI851985 LWE851985 MGA851985 MPW851985 MZS851985 NJO851985 NTK851985 ODG851985 ONC851985 OWY851985 PGU851985 PQQ851985 QAM851985 QKI851985 QUE851985 REA851985 RNW851985 RXS851985 SHO851985 SRK851985 TBG851985 TLC851985 TUY851985 UEU851985 UOQ851985 UYM851985 VII851985 VSE851985 WCA851985 WLW851985 WVS851985 K917521 JG917521 TC917521 ACY917521 AMU917521 AWQ917521 BGM917521 BQI917521 CAE917521 CKA917521 CTW917521 DDS917521 DNO917521 DXK917521 EHG917521 ERC917521 FAY917521 FKU917521 FUQ917521 GEM917521 GOI917521 GYE917521 HIA917521 HRW917521 IBS917521 ILO917521 IVK917521 JFG917521 JPC917521 JYY917521 KIU917521 KSQ917521 LCM917521 LMI917521 LWE917521 MGA917521 MPW917521 MZS917521 NJO917521 NTK917521 ODG917521 ONC917521 OWY917521 PGU917521 PQQ917521 QAM917521 QKI917521 QUE917521 REA917521 RNW917521 RXS917521 SHO917521 SRK917521 TBG917521 TLC917521 TUY917521 UEU917521 UOQ917521 UYM917521 VII917521 VSE917521 WCA917521 WLW917521 WVS917521 K983057 JG983057 TC983057 ACY983057 AMU983057 AWQ983057 BGM983057 BQI983057 CAE983057 CKA983057 CTW983057 DDS983057 DNO983057 DXK983057 EHG983057 ERC983057 FAY983057 FKU983057 FUQ983057 GEM983057 GOI983057 GYE983057 HIA983057 HRW983057 IBS983057 ILO983057 IVK983057 JFG983057 JPC983057 JYY983057 KIU983057 KSQ983057 LCM983057 LMI983057 LWE983057 MGA983057 MPW983057 MZS983057 NJO983057 NTK983057 ODG983057 ONC983057 OWY983057 PGU983057 PQQ983057 QAM983057 QKI983057 QUE983057 REA983057 RNW983057 RXS983057 SHO983057 SRK983057 TBG983057 TLC983057 TUY983057 UEU983057 UOQ983057 UYM983057 VII983057 VSE983057 WCA983057 WLW983057 WVS983057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WVS983059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K65559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K131095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K196631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K262167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K327703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K393239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K458775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K524311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K589847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K655383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K720919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K786455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K851991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K917527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K983063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K65564 JG65564 TC65564 ACY65564 AMU65564 AWQ65564 BGM65564 BQI65564 CAE65564 CKA65564 CTW65564 DDS65564 DNO65564 DXK65564 EHG65564 ERC65564 FAY65564 FKU65564 FUQ65564 GEM65564 GOI65564 GYE65564 HIA65564 HRW65564 IBS65564 ILO65564 IVK65564 JFG65564 JPC65564 JYY65564 KIU65564 KSQ65564 LCM65564 LMI65564 LWE65564 MGA65564 MPW65564 MZS65564 NJO65564 NTK65564 ODG65564 ONC65564 OWY65564 PGU65564 PQQ65564 QAM65564 QKI65564 QUE65564 REA65564 RNW65564 RXS65564 SHO65564 SRK65564 TBG65564 TLC65564 TUY65564 UEU65564 UOQ65564 UYM65564 VII65564 VSE65564 WCA65564 WLW65564 WVS65564 K131100 JG131100 TC131100 ACY131100 AMU131100 AWQ131100 BGM131100 BQI131100 CAE131100 CKA131100 CTW131100 DDS131100 DNO131100 DXK131100 EHG131100 ERC131100 FAY131100 FKU131100 FUQ131100 GEM131100 GOI131100 GYE131100 HIA131100 HRW131100 IBS131100 ILO131100 IVK131100 JFG131100 JPC131100 JYY131100 KIU131100 KSQ131100 LCM131100 LMI131100 LWE131100 MGA131100 MPW131100 MZS131100 NJO131100 NTK131100 ODG131100 ONC131100 OWY131100 PGU131100 PQQ131100 QAM131100 QKI131100 QUE131100 REA131100 RNW131100 RXS131100 SHO131100 SRK131100 TBG131100 TLC131100 TUY131100 UEU131100 UOQ131100 UYM131100 VII131100 VSE131100 WCA131100 WLW131100 WVS131100 K196636 JG196636 TC196636 ACY196636 AMU196636 AWQ196636 BGM196636 BQI196636 CAE196636 CKA196636 CTW196636 DDS196636 DNO196636 DXK196636 EHG196636 ERC196636 FAY196636 FKU196636 FUQ196636 GEM196636 GOI196636 GYE196636 HIA196636 HRW196636 IBS196636 ILO196636 IVK196636 JFG196636 JPC196636 JYY196636 KIU196636 KSQ196636 LCM196636 LMI196636 LWE196636 MGA196636 MPW196636 MZS196636 NJO196636 NTK196636 ODG196636 ONC196636 OWY196636 PGU196636 PQQ196636 QAM196636 QKI196636 QUE196636 REA196636 RNW196636 RXS196636 SHO196636 SRK196636 TBG196636 TLC196636 TUY196636 UEU196636 UOQ196636 UYM196636 VII196636 VSE196636 WCA196636 WLW196636 WVS196636 K262172 JG262172 TC262172 ACY262172 AMU262172 AWQ262172 BGM262172 BQI262172 CAE262172 CKA262172 CTW262172 DDS262172 DNO262172 DXK262172 EHG262172 ERC262172 FAY262172 FKU262172 FUQ262172 GEM262172 GOI262172 GYE262172 HIA262172 HRW262172 IBS262172 ILO262172 IVK262172 JFG262172 JPC262172 JYY262172 KIU262172 KSQ262172 LCM262172 LMI262172 LWE262172 MGA262172 MPW262172 MZS262172 NJO262172 NTK262172 ODG262172 ONC262172 OWY262172 PGU262172 PQQ262172 QAM262172 QKI262172 QUE262172 REA262172 RNW262172 RXS262172 SHO262172 SRK262172 TBG262172 TLC262172 TUY262172 UEU262172 UOQ262172 UYM262172 VII262172 VSE262172 WCA262172 WLW262172 WVS262172 K327708 JG327708 TC327708 ACY327708 AMU327708 AWQ327708 BGM327708 BQI327708 CAE327708 CKA327708 CTW327708 DDS327708 DNO327708 DXK327708 EHG327708 ERC327708 FAY327708 FKU327708 FUQ327708 GEM327708 GOI327708 GYE327708 HIA327708 HRW327708 IBS327708 ILO327708 IVK327708 JFG327708 JPC327708 JYY327708 KIU327708 KSQ327708 LCM327708 LMI327708 LWE327708 MGA327708 MPW327708 MZS327708 NJO327708 NTK327708 ODG327708 ONC327708 OWY327708 PGU327708 PQQ327708 QAM327708 QKI327708 QUE327708 REA327708 RNW327708 RXS327708 SHO327708 SRK327708 TBG327708 TLC327708 TUY327708 UEU327708 UOQ327708 UYM327708 VII327708 VSE327708 WCA327708 WLW327708 WVS327708 K393244 JG393244 TC393244 ACY393244 AMU393244 AWQ393244 BGM393244 BQI393244 CAE393244 CKA393244 CTW393244 DDS393244 DNO393244 DXK393244 EHG393244 ERC393244 FAY393244 FKU393244 FUQ393244 GEM393244 GOI393244 GYE393244 HIA393244 HRW393244 IBS393244 ILO393244 IVK393244 JFG393244 JPC393244 JYY393244 KIU393244 KSQ393244 LCM393244 LMI393244 LWE393244 MGA393244 MPW393244 MZS393244 NJO393244 NTK393244 ODG393244 ONC393244 OWY393244 PGU393244 PQQ393244 QAM393244 QKI393244 QUE393244 REA393244 RNW393244 RXS393244 SHO393244 SRK393244 TBG393244 TLC393244 TUY393244 UEU393244 UOQ393244 UYM393244 VII393244 VSE393244 WCA393244 WLW393244 WVS393244 K458780 JG458780 TC458780 ACY458780 AMU458780 AWQ458780 BGM458780 BQI458780 CAE458780 CKA458780 CTW458780 DDS458780 DNO458780 DXK458780 EHG458780 ERC458780 FAY458780 FKU458780 FUQ458780 GEM458780 GOI458780 GYE458780 HIA458780 HRW458780 IBS458780 ILO458780 IVK458780 JFG458780 JPC458780 JYY458780 KIU458780 KSQ458780 LCM458780 LMI458780 LWE458780 MGA458780 MPW458780 MZS458780 NJO458780 NTK458780 ODG458780 ONC458780 OWY458780 PGU458780 PQQ458780 QAM458780 QKI458780 QUE458780 REA458780 RNW458780 RXS458780 SHO458780 SRK458780 TBG458780 TLC458780 TUY458780 UEU458780 UOQ458780 UYM458780 VII458780 VSE458780 WCA458780 WLW458780 WVS458780 K524316 JG524316 TC524316 ACY524316 AMU524316 AWQ524316 BGM524316 BQI524316 CAE524316 CKA524316 CTW524316 DDS524316 DNO524316 DXK524316 EHG524316 ERC524316 FAY524316 FKU524316 FUQ524316 GEM524316 GOI524316 GYE524316 HIA524316 HRW524316 IBS524316 ILO524316 IVK524316 JFG524316 JPC524316 JYY524316 KIU524316 KSQ524316 LCM524316 LMI524316 LWE524316 MGA524316 MPW524316 MZS524316 NJO524316 NTK524316 ODG524316 ONC524316 OWY524316 PGU524316 PQQ524316 QAM524316 QKI524316 QUE524316 REA524316 RNW524316 RXS524316 SHO524316 SRK524316 TBG524316 TLC524316 TUY524316 UEU524316 UOQ524316 UYM524316 VII524316 VSE524316 WCA524316 WLW524316 WVS524316 K589852 JG589852 TC589852 ACY589852 AMU589852 AWQ589852 BGM589852 BQI589852 CAE589852 CKA589852 CTW589852 DDS589852 DNO589852 DXK589852 EHG589852 ERC589852 FAY589852 FKU589852 FUQ589852 GEM589852 GOI589852 GYE589852 HIA589852 HRW589852 IBS589852 ILO589852 IVK589852 JFG589852 JPC589852 JYY589852 KIU589852 KSQ589852 LCM589852 LMI589852 LWE589852 MGA589852 MPW589852 MZS589852 NJO589852 NTK589852 ODG589852 ONC589852 OWY589852 PGU589852 PQQ589852 QAM589852 QKI589852 QUE589852 REA589852 RNW589852 RXS589852 SHO589852 SRK589852 TBG589852 TLC589852 TUY589852 UEU589852 UOQ589852 UYM589852 VII589852 VSE589852 WCA589852 WLW589852 WVS589852 K655388 JG655388 TC655388 ACY655388 AMU655388 AWQ655388 BGM655388 BQI655388 CAE655388 CKA655388 CTW655388 DDS655388 DNO655388 DXK655388 EHG655388 ERC655388 FAY655388 FKU655388 FUQ655388 GEM655388 GOI655388 GYE655388 HIA655388 HRW655388 IBS655388 ILO655388 IVK655388 JFG655388 JPC655388 JYY655388 KIU655388 KSQ655388 LCM655388 LMI655388 LWE655388 MGA655388 MPW655388 MZS655388 NJO655388 NTK655388 ODG655388 ONC655388 OWY655388 PGU655388 PQQ655388 QAM655388 QKI655388 QUE655388 REA655388 RNW655388 RXS655388 SHO655388 SRK655388 TBG655388 TLC655388 TUY655388 UEU655388 UOQ655388 UYM655388 VII655388 VSE655388 WCA655388 WLW655388 WVS655388 K720924 JG720924 TC720924 ACY720924 AMU720924 AWQ720924 BGM720924 BQI720924 CAE720924 CKA720924 CTW720924 DDS720924 DNO720924 DXK720924 EHG720924 ERC720924 FAY720924 FKU720924 FUQ720924 GEM720924 GOI720924 GYE720924 HIA720924 HRW720924 IBS720924 ILO720924 IVK720924 JFG720924 JPC720924 JYY720924 KIU720924 KSQ720924 LCM720924 LMI720924 LWE720924 MGA720924 MPW720924 MZS720924 NJO720924 NTK720924 ODG720924 ONC720924 OWY720924 PGU720924 PQQ720924 QAM720924 QKI720924 QUE720924 REA720924 RNW720924 RXS720924 SHO720924 SRK720924 TBG720924 TLC720924 TUY720924 UEU720924 UOQ720924 UYM720924 VII720924 VSE720924 WCA720924 WLW720924 WVS720924 K786460 JG786460 TC786460 ACY786460 AMU786460 AWQ786460 BGM786460 BQI786460 CAE786460 CKA786460 CTW786460 DDS786460 DNO786460 DXK786460 EHG786460 ERC786460 FAY786460 FKU786460 FUQ786460 GEM786460 GOI786460 GYE786460 HIA786460 HRW786460 IBS786460 ILO786460 IVK786460 JFG786460 JPC786460 JYY786460 KIU786460 KSQ786460 LCM786460 LMI786460 LWE786460 MGA786460 MPW786460 MZS786460 NJO786460 NTK786460 ODG786460 ONC786460 OWY786460 PGU786460 PQQ786460 QAM786460 QKI786460 QUE786460 REA786460 RNW786460 RXS786460 SHO786460 SRK786460 TBG786460 TLC786460 TUY786460 UEU786460 UOQ786460 UYM786460 VII786460 VSE786460 WCA786460 WLW786460 WVS786460 K851996 JG851996 TC851996 ACY851996 AMU851996 AWQ851996 BGM851996 BQI851996 CAE851996 CKA851996 CTW851996 DDS851996 DNO851996 DXK851996 EHG851996 ERC851996 FAY851996 FKU851996 FUQ851996 GEM851996 GOI851996 GYE851996 HIA851996 HRW851996 IBS851996 ILO851996 IVK851996 JFG851996 JPC851996 JYY851996 KIU851996 KSQ851996 LCM851996 LMI851996 LWE851996 MGA851996 MPW851996 MZS851996 NJO851996 NTK851996 ODG851996 ONC851996 OWY851996 PGU851996 PQQ851996 QAM851996 QKI851996 QUE851996 REA851996 RNW851996 RXS851996 SHO851996 SRK851996 TBG851996 TLC851996 TUY851996 UEU851996 UOQ851996 UYM851996 VII851996 VSE851996 WCA851996 WLW851996 WVS851996 K917532 JG917532 TC917532 ACY917532 AMU917532 AWQ917532 BGM917532 BQI917532 CAE917532 CKA917532 CTW917532 DDS917532 DNO917532 DXK917532 EHG917532 ERC917532 FAY917532 FKU917532 FUQ917532 GEM917532 GOI917532 GYE917532 HIA917532 HRW917532 IBS917532 ILO917532 IVK917532 JFG917532 JPC917532 JYY917532 KIU917532 KSQ917532 LCM917532 LMI917532 LWE917532 MGA917532 MPW917532 MZS917532 NJO917532 NTK917532 ODG917532 ONC917532 OWY917532 PGU917532 PQQ917532 QAM917532 QKI917532 QUE917532 REA917532 RNW917532 RXS917532 SHO917532 SRK917532 TBG917532 TLC917532 TUY917532 UEU917532 UOQ917532 UYM917532 VII917532 VSE917532 WCA917532 WLW917532 WVS917532 K983068 JG983068 TC983068 ACY983068 AMU983068 AWQ983068 BGM983068 BQI983068 CAE983068 CKA983068 CTW983068 DDS983068 DNO983068 DXK983068 EHG983068 ERC983068 FAY983068 FKU983068 FUQ983068 GEM983068 GOI983068 GYE983068 HIA983068 HRW983068 IBS983068 ILO983068 IVK983068 JFG983068 JPC983068 JYY983068 KIU983068 KSQ983068 LCM983068 LMI983068 LWE983068 MGA983068 MPW983068 MZS983068 NJO983068 NTK983068 ODG983068 ONC983068 OWY983068 PGU983068 PQQ983068 QAM983068 QKI983068 QUE983068 REA983068 RNW983068 RXS983068 SHO983068 SRK983068 TBG983068 TLC983068 TUY983068 UEU983068 UOQ983068 UYM983068 VII983068 VSE983068 WCA983068 WLW983068 WVS983068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C27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C30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C32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K32 JG32 TC32 ACY32 AMU32 AWQ32 BGM32 BQI32 CAE32 CKA32 CTW32 DDS32 DNO32 DXK32 EHG32 ERC32 FAY32 FKU32 FUQ32 GEM32 GOI32 GYE32 HIA32 HRW32 IBS32 ILO32 IVK32 JFG32 JPC32 JYY32 KIU32 KSQ32 LCM32 LMI32 LWE32 MGA32 MPW32 MZS32 NJO32 NTK32 ODG32 ONC32 OWY32 PGU32 PQQ32 QAM32 QKI32 QUE32 REA32 RNW32 RXS32 SHO32 SRK32 TBG32 TLC32 TUY32 UEU32 UOQ32 UYM32 VII32 VSE32 WCA32 WLW32 WVS32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K65571 JG65571 TC65571 ACY65571 AMU65571 AWQ65571 BGM65571 BQI65571 CAE65571 CKA65571 CTW65571 DDS65571 DNO65571 DXK65571 EHG65571 ERC65571 FAY65571 FKU65571 FUQ65571 GEM65571 GOI65571 GYE65571 HIA65571 HRW65571 IBS65571 ILO65571 IVK65571 JFG65571 JPC65571 JYY65571 KIU65571 KSQ65571 LCM65571 LMI65571 LWE65571 MGA65571 MPW65571 MZS65571 NJO65571 NTK65571 ODG65571 ONC65571 OWY65571 PGU65571 PQQ65571 QAM65571 QKI65571 QUE65571 REA65571 RNW65571 RXS65571 SHO65571 SRK65571 TBG65571 TLC65571 TUY65571 UEU65571 UOQ65571 UYM65571 VII65571 VSE65571 WCA65571 WLW65571 WVS65571 K131107 JG131107 TC131107 ACY131107 AMU131107 AWQ131107 BGM131107 BQI131107 CAE131107 CKA131107 CTW131107 DDS131107 DNO131107 DXK131107 EHG131107 ERC131107 FAY131107 FKU131107 FUQ131107 GEM131107 GOI131107 GYE131107 HIA131107 HRW131107 IBS131107 ILO131107 IVK131107 JFG131107 JPC131107 JYY131107 KIU131107 KSQ131107 LCM131107 LMI131107 LWE131107 MGA131107 MPW131107 MZS131107 NJO131107 NTK131107 ODG131107 ONC131107 OWY131107 PGU131107 PQQ131107 QAM131107 QKI131107 QUE131107 REA131107 RNW131107 RXS131107 SHO131107 SRK131107 TBG131107 TLC131107 TUY131107 UEU131107 UOQ131107 UYM131107 VII131107 VSE131107 WCA131107 WLW131107 WVS131107 K196643 JG196643 TC196643 ACY196643 AMU196643 AWQ196643 BGM196643 BQI196643 CAE196643 CKA196643 CTW196643 DDS196643 DNO196643 DXK196643 EHG196643 ERC196643 FAY196643 FKU196643 FUQ196643 GEM196643 GOI196643 GYE196643 HIA196643 HRW196643 IBS196643 ILO196643 IVK196643 JFG196643 JPC196643 JYY196643 KIU196643 KSQ196643 LCM196643 LMI196643 LWE196643 MGA196643 MPW196643 MZS196643 NJO196643 NTK196643 ODG196643 ONC196643 OWY196643 PGU196643 PQQ196643 QAM196643 QKI196643 QUE196643 REA196643 RNW196643 RXS196643 SHO196643 SRK196643 TBG196643 TLC196643 TUY196643 UEU196643 UOQ196643 UYM196643 VII196643 VSE196643 WCA196643 WLW196643 WVS196643 K262179 JG262179 TC262179 ACY262179 AMU262179 AWQ262179 BGM262179 BQI262179 CAE262179 CKA262179 CTW262179 DDS262179 DNO262179 DXK262179 EHG262179 ERC262179 FAY262179 FKU262179 FUQ262179 GEM262179 GOI262179 GYE262179 HIA262179 HRW262179 IBS262179 ILO262179 IVK262179 JFG262179 JPC262179 JYY262179 KIU262179 KSQ262179 LCM262179 LMI262179 LWE262179 MGA262179 MPW262179 MZS262179 NJO262179 NTK262179 ODG262179 ONC262179 OWY262179 PGU262179 PQQ262179 QAM262179 QKI262179 QUE262179 REA262179 RNW262179 RXS262179 SHO262179 SRK262179 TBG262179 TLC262179 TUY262179 UEU262179 UOQ262179 UYM262179 VII262179 VSE262179 WCA262179 WLW262179 WVS262179 K327715 JG327715 TC327715 ACY327715 AMU327715 AWQ327715 BGM327715 BQI327715 CAE327715 CKA327715 CTW327715 DDS327715 DNO327715 DXK327715 EHG327715 ERC327715 FAY327715 FKU327715 FUQ327715 GEM327715 GOI327715 GYE327715 HIA327715 HRW327715 IBS327715 ILO327715 IVK327715 JFG327715 JPC327715 JYY327715 KIU327715 KSQ327715 LCM327715 LMI327715 LWE327715 MGA327715 MPW327715 MZS327715 NJO327715 NTK327715 ODG327715 ONC327715 OWY327715 PGU327715 PQQ327715 QAM327715 QKI327715 QUE327715 REA327715 RNW327715 RXS327715 SHO327715 SRK327715 TBG327715 TLC327715 TUY327715 UEU327715 UOQ327715 UYM327715 VII327715 VSE327715 WCA327715 WLW327715 WVS327715 K393251 JG393251 TC393251 ACY393251 AMU393251 AWQ393251 BGM393251 BQI393251 CAE393251 CKA393251 CTW393251 DDS393251 DNO393251 DXK393251 EHG393251 ERC393251 FAY393251 FKU393251 FUQ393251 GEM393251 GOI393251 GYE393251 HIA393251 HRW393251 IBS393251 ILO393251 IVK393251 JFG393251 JPC393251 JYY393251 KIU393251 KSQ393251 LCM393251 LMI393251 LWE393251 MGA393251 MPW393251 MZS393251 NJO393251 NTK393251 ODG393251 ONC393251 OWY393251 PGU393251 PQQ393251 QAM393251 QKI393251 QUE393251 REA393251 RNW393251 RXS393251 SHO393251 SRK393251 TBG393251 TLC393251 TUY393251 UEU393251 UOQ393251 UYM393251 VII393251 VSE393251 WCA393251 WLW393251 WVS393251 K458787 JG458787 TC458787 ACY458787 AMU458787 AWQ458787 BGM458787 BQI458787 CAE458787 CKA458787 CTW458787 DDS458787 DNO458787 DXK458787 EHG458787 ERC458787 FAY458787 FKU458787 FUQ458787 GEM458787 GOI458787 GYE458787 HIA458787 HRW458787 IBS458787 ILO458787 IVK458787 JFG458787 JPC458787 JYY458787 KIU458787 KSQ458787 LCM458787 LMI458787 LWE458787 MGA458787 MPW458787 MZS458787 NJO458787 NTK458787 ODG458787 ONC458787 OWY458787 PGU458787 PQQ458787 QAM458787 QKI458787 QUE458787 REA458787 RNW458787 RXS458787 SHO458787 SRK458787 TBG458787 TLC458787 TUY458787 UEU458787 UOQ458787 UYM458787 VII458787 VSE458787 WCA458787 WLW458787 WVS458787 K524323 JG524323 TC524323 ACY524323 AMU524323 AWQ524323 BGM524323 BQI524323 CAE524323 CKA524323 CTW524323 DDS524323 DNO524323 DXK524323 EHG524323 ERC524323 FAY524323 FKU524323 FUQ524323 GEM524323 GOI524323 GYE524323 HIA524323 HRW524323 IBS524323 ILO524323 IVK524323 JFG524323 JPC524323 JYY524323 KIU524323 KSQ524323 LCM524323 LMI524323 LWE524323 MGA524323 MPW524323 MZS524323 NJO524323 NTK524323 ODG524323 ONC524323 OWY524323 PGU524323 PQQ524323 QAM524323 QKI524323 QUE524323 REA524323 RNW524323 RXS524323 SHO524323 SRK524323 TBG524323 TLC524323 TUY524323 UEU524323 UOQ524323 UYM524323 VII524323 VSE524323 WCA524323 WLW524323 WVS524323 K589859 JG589859 TC589859 ACY589859 AMU589859 AWQ589859 BGM589859 BQI589859 CAE589859 CKA589859 CTW589859 DDS589859 DNO589859 DXK589859 EHG589859 ERC589859 FAY589859 FKU589859 FUQ589859 GEM589859 GOI589859 GYE589859 HIA589859 HRW589859 IBS589859 ILO589859 IVK589859 JFG589859 JPC589859 JYY589859 KIU589859 KSQ589859 LCM589859 LMI589859 LWE589859 MGA589859 MPW589859 MZS589859 NJO589859 NTK589859 ODG589859 ONC589859 OWY589859 PGU589859 PQQ589859 QAM589859 QKI589859 QUE589859 REA589859 RNW589859 RXS589859 SHO589859 SRK589859 TBG589859 TLC589859 TUY589859 UEU589859 UOQ589859 UYM589859 VII589859 VSE589859 WCA589859 WLW589859 WVS589859 K655395 JG655395 TC655395 ACY655395 AMU655395 AWQ655395 BGM655395 BQI655395 CAE655395 CKA655395 CTW655395 DDS655395 DNO655395 DXK655395 EHG655395 ERC655395 FAY655395 FKU655395 FUQ655395 GEM655395 GOI655395 GYE655395 HIA655395 HRW655395 IBS655395 ILO655395 IVK655395 JFG655395 JPC655395 JYY655395 KIU655395 KSQ655395 LCM655395 LMI655395 LWE655395 MGA655395 MPW655395 MZS655395 NJO655395 NTK655395 ODG655395 ONC655395 OWY655395 PGU655395 PQQ655395 QAM655395 QKI655395 QUE655395 REA655395 RNW655395 RXS655395 SHO655395 SRK655395 TBG655395 TLC655395 TUY655395 UEU655395 UOQ655395 UYM655395 VII655395 VSE655395 WCA655395 WLW655395 WVS655395 K720931 JG720931 TC720931 ACY720931 AMU720931 AWQ720931 BGM720931 BQI720931 CAE720931 CKA720931 CTW720931 DDS720931 DNO720931 DXK720931 EHG720931 ERC720931 FAY720931 FKU720931 FUQ720931 GEM720931 GOI720931 GYE720931 HIA720931 HRW720931 IBS720931 ILO720931 IVK720931 JFG720931 JPC720931 JYY720931 KIU720931 KSQ720931 LCM720931 LMI720931 LWE720931 MGA720931 MPW720931 MZS720931 NJO720931 NTK720931 ODG720931 ONC720931 OWY720931 PGU720931 PQQ720931 QAM720931 QKI720931 QUE720931 REA720931 RNW720931 RXS720931 SHO720931 SRK720931 TBG720931 TLC720931 TUY720931 UEU720931 UOQ720931 UYM720931 VII720931 VSE720931 WCA720931 WLW720931 WVS720931 K786467 JG786467 TC786467 ACY786467 AMU786467 AWQ786467 BGM786467 BQI786467 CAE786467 CKA786467 CTW786467 DDS786467 DNO786467 DXK786467 EHG786467 ERC786467 FAY786467 FKU786467 FUQ786467 GEM786467 GOI786467 GYE786467 HIA786467 HRW786467 IBS786467 ILO786467 IVK786467 JFG786467 JPC786467 JYY786467 KIU786467 KSQ786467 LCM786467 LMI786467 LWE786467 MGA786467 MPW786467 MZS786467 NJO786467 NTK786467 ODG786467 ONC786467 OWY786467 PGU786467 PQQ786467 QAM786467 QKI786467 QUE786467 REA786467 RNW786467 RXS786467 SHO786467 SRK786467 TBG786467 TLC786467 TUY786467 UEU786467 UOQ786467 UYM786467 VII786467 VSE786467 WCA786467 WLW786467 WVS786467 K852003 JG852003 TC852003 ACY852003 AMU852003 AWQ852003 BGM852003 BQI852003 CAE852003 CKA852003 CTW852003 DDS852003 DNO852003 DXK852003 EHG852003 ERC852003 FAY852003 FKU852003 FUQ852003 GEM852003 GOI852003 GYE852003 HIA852003 HRW852003 IBS852003 ILO852003 IVK852003 JFG852003 JPC852003 JYY852003 KIU852003 KSQ852003 LCM852003 LMI852003 LWE852003 MGA852003 MPW852003 MZS852003 NJO852003 NTK852003 ODG852003 ONC852003 OWY852003 PGU852003 PQQ852003 QAM852003 QKI852003 QUE852003 REA852003 RNW852003 RXS852003 SHO852003 SRK852003 TBG852003 TLC852003 TUY852003 UEU852003 UOQ852003 UYM852003 VII852003 VSE852003 WCA852003 WLW852003 WVS852003 K917539 JG917539 TC917539 ACY917539 AMU917539 AWQ917539 BGM917539 BQI917539 CAE917539 CKA917539 CTW917539 DDS917539 DNO917539 DXK917539 EHG917539 ERC917539 FAY917539 FKU917539 FUQ917539 GEM917539 GOI917539 GYE917539 HIA917539 HRW917539 IBS917539 ILO917539 IVK917539 JFG917539 JPC917539 JYY917539 KIU917539 KSQ917539 LCM917539 LMI917539 LWE917539 MGA917539 MPW917539 MZS917539 NJO917539 NTK917539 ODG917539 ONC917539 OWY917539 PGU917539 PQQ917539 QAM917539 QKI917539 QUE917539 REA917539 RNW917539 RXS917539 SHO917539 SRK917539 TBG917539 TLC917539 TUY917539 UEU917539 UOQ917539 UYM917539 VII917539 VSE917539 WCA917539 WLW917539 WVS917539 K983075 JG983075 TC983075 ACY983075 AMU983075 AWQ983075 BGM983075 BQI983075 CAE983075 CKA983075 CTW983075 DDS983075 DNO983075 DXK983075 EHG983075 ERC983075 FAY983075 FKU983075 FUQ983075 GEM983075 GOI983075 GYE983075 HIA983075 HRW983075 IBS983075 ILO983075 IVK983075 JFG983075 JPC983075 JYY983075 KIU983075 KSQ983075 LCM983075 LMI983075 LWE983075 MGA983075 MPW983075 MZS983075 NJO983075 NTK983075 ODG983075 ONC983075 OWY983075 PGU983075 PQQ983075 QAM983075 QKI983075 QUE983075 REA983075 RNW983075 RXS983075 SHO983075 SRK983075 TBG983075 TLC983075 TUY983075 UEU983075 UOQ983075 UYM983075 VII983075 VSE983075 WCA983075 WLW983075 WVS983075 K37 JG37 TC37 ACY37 AMU37 AWQ37 BGM37 BQI37 CAE37 CKA37 CTW37 DDS37 DNO37 DXK37 EHG37 ERC37 FAY37 FKU37 FUQ37 GEM37 GOI37 GYE37 HIA37 HRW37 IBS37 ILO37 IVK37 JFG37 JPC37 JYY37 KIU37 KSQ37 LCM37 LMI37 LWE37 MGA37 MPW37 MZS37 NJO37 NTK37 ODG37 ONC37 OWY37 PGU37 PQQ37 QAM37 QKI37 QUE37 REA37 RNW37 RXS37 SHO37 SRK37 TBG37 TLC37 TUY37 UEU37 UOQ37 UYM37 VII37 VSE37 WCA37 WLW37 WVS37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K40 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C131115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C196651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C262187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C327723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C393259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C458795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C524331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C589867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C655403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C720939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C786475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C852011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C917547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C983083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C50 IY50 SU50 ACQ50 AMM50 AWI50 BGE50 BQA50 BZW50 CJS50 CTO50 DDK50 DNG50 DXC50 EGY50 EQU50 FAQ50 FKM50 FUI50 GEE50 GOA50 GXW50 HHS50 HRO50 IBK50 ILG50 IVC50 JEY50 JOU50 JYQ50 KIM50 KSI50 LCE50 LMA50 LVW50 MFS50 MPO50 MZK50 NJG50 NTC50 OCY50 OMU50 OWQ50 PGM50 PQI50 QAE50 QKA50 QTW50 RDS50 RNO50 RXK50 SHG50 SRC50 TAY50 TKU50 TUQ50 UEM50 UOI50 UYE50 VIA50 VRW50 WBS50 WLO50 WVK50 C65587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C131123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C196659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C262195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C327731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C393267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C458803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C524339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C589875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C655411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C720947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C786483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C852019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C917555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C983091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K48 JG48 TC48 ACY48 AMU48 AWQ48 BGM48 BQI48 CAE48 CKA48 CTW48 DDS48 DNO48 DXK48 EHG48 ERC48 FAY48 FKU48 FUQ48 GEM48 GOI48 GYE48 HIA48 HRW48 IBS48 ILO48 IVK48 JFG48 JPC48 JYY48 KIU48 KSQ48 LCM48 LMI48 LWE48 MGA48 MPW48 MZS48 NJO48 NTK48 ODG48 ONC48 OWY48 PGU48 PQQ48 QAM48 QKI48 QUE48 REA48 RNW48 RXS48 SHO48 SRK48 TBG48 TLC48 TUY48 UEU48 UOQ48 UYM48 VII48 VSE48 WCA48 WLW48 WVS48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K65583 JG65583 TC65583 ACY65583 AMU65583 AWQ65583 BGM65583 BQI65583 CAE65583 CKA65583 CTW65583 DDS65583 DNO65583 DXK65583 EHG65583 ERC65583 FAY65583 FKU65583 FUQ65583 GEM65583 GOI65583 GYE65583 HIA65583 HRW65583 IBS65583 ILO65583 IVK65583 JFG65583 JPC65583 JYY65583 KIU65583 KSQ65583 LCM65583 LMI65583 LWE65583 MGA65583 MPW65583 MZS65583 NJO65583 NTK65583 ODG65583 ONC65583 OWY65583 PGU65583 PQQ65583 QAM65583 QKI65583 QUE65583 REA65583 RNW65583 RXS65583 SHO65583 SRK65583 TBG65583 TLC65583 TUY65583 UEU65583 UOQ65583 UYM65583 VII65583 VSE65583 WCA65583 WLW65583 WVS65583 K131119 JG131119 TC131119 ACY131119 AMU131119 AWQ131119 BGM131119 BQI131119 CAE131119 CKA131119 CTW131119 DDS131119 DNO131119 DXK131119 EHG131119 ERC131119 FAY131119 FKU131119 FUQ131119 GEM131119 GOI131119 GYE131119 HIA131119 HRW131119 IBS131119 ILO131119 IVK131119 JFG131119 JPC131119 JYY131119 KIU131119 KSQ131119 LCM131119 LMI131119 LWE131119 MGA131119 MPW131119 MZS131119 NJO131119 NTK131119 ODG131119 ONC131119 OWY131119 PGU131119 PQQ131119 QAM131119 QKI131119 QUE131119 REA131119 RNW131119 RXS131119 SHO131119 SRK131119 TBG131119 TLC131119 TUY131119 UEU131119 UOQ131119 UYM131119 VII131119 VSE131119 WCA131119 WLW131119 WVS131119 K196655 JG196655 TC196655 ACY196655 AMU196655 AWQ196655 BGM196655 BQI196655 CAE196655 CKA196655 CTW196655 DDS196655 DNO196655 DXK196655 EHG196655 ERC196655 FAY196655 FKU196655 FUQ196655 GEM196655 GOI196655 GYE196655 HIA196655 HRW196655 IBS196655 ILO196655 IVK196655 JFG196655 JPC196655 JYY196655 KIU196655 KSQ196655 LCM196655 LMI196655 LWE196655 MGA196655 MPW196655 MZS196655 NJO196655 NTK196655 ODG196655 ONC196655 OWY196655 PGU196655 PQQ196655 QAM196655 QKI196655 QUE196655 REA196655 RNW196655 RXS196655 SHO196655 SRK196655 TBG196655 TLC196655 TUY196655 UEU196655 UOQ196655 UYM196655 VII196655 VSE196655 WCA196655 WLW196655 WVS196655 K262191 JG262191 TC262191 ACY262191 AMU262191 AWQ262191 BGM262191 BQI262191 CAE262191 CKA262191 CTW262191 DDS262191 DNO262191 DXK262191 EHG262191 ERC262191 FAY262191 FKU262191 FUQ262191 GEM262191 GOI262191 GYE262191 HIA262191 HRW262191 IBS262191 ILO262191 IVK262191 JFG262191 JPC262191 JYY262191 KIU262191 KSQ262191 LCM262191 LMI262191 LWE262191 MGA262191 MPW262191 MZS262191 NJO262191 NTK262191 ODG262191 ONC262191 OWY262191 PGU262191 PQQ262191 QAM262191 QKI262191 QUE262191 REA262191 RNW262191 RXS262191 SHO262191 SRK262191 TBG262191 TLC262191 TUY262191 UEU262191 UOQ262191 UYM262191 VII262191 VSE262191 WCA262191 WLW262191 WVS262191 K327727 JG327727 TC327727 ACY327727 AMU327727 AWQ327727 BGM327727 BQI327727 CAE327727 CKA327727 CTW327727 DDS327727 DNO327727 DXK327727 EHG327727 ERC327727 FAY327727 FKU327727 FUQ327727 GEM327727 GOI327727 GYE327727 HIA327727 HRW327727 IBS327727 ILO327727 IVK327727 JFG327727 JPC327727 JYY327727 KIU327727 KSQ327727 LCM327727 LMI327727 LWE327727 MGA327727 MPW327727 MZS327727 NJO327727 NTK327727 ODG327727 ONC327727 OWY327727 PGU327727 PQQ327727 QAM327727 QKI327727 QUE327727 REA327727 RNW327727 RXS327727 SHO327727 SRK327727 TBG327727 TLC327727 TUY327727 UEU327727 UOQ327727 UYM327727 VII327727 VSE327727 WCA327727 WLW327727 WVS327727 K393263 JG393263 TC393263 ACY393263 AMU393263 AWQ393263 BGM393263 BQI393263 CAE393263 CKA393263 CTW393263 DDS393263 DNO393263 DXK393263 EHG393263 ERC393263 FAY393263 FKU393263 FUQ393263 GEM393263 GOI393263 GYE393263 HIA393263 HRW393263 IBS393263 ILO393263 IVK393263 JFG393263 JPC393263 JYY393263 KIU393263 KSQ393263 LCM393263 LMI393263 LWE393263 MGA393263 MPW393263 MZS393263 NJO393263 NTK393263 ODG393263 ONC393263 OWY393263 PGU393263 PQQ393263 QAM393263 QKI393263 QUE393263 REA393263 RNW393263 RXS393263 SHO393263 SRK393263 TBG393263 TLC393263 TUY393263 UEU393263 UOQ393263 UYM393263 VII393263 VSE393263 WCA393263 WLW393263 WVS393263 K458799 JG458799 TC458799 ACY458799 AMU458799 AWQ458799 BGM458799 BQI458799 CAE458799 CKA458799 CTW458799 DDS458799 DNO458799 DXK458799 EHG458799 ERC458799 FAY458799 FKU458799 FUQ458799 GEM458799 GOI458799 GYE458799 HIA458799 HRW458799 IBS458799 ILO458799 IVK458799 JFG458799 JPC458799 JYY458799 KIU458799 KSQ458799 LCM458799 LMI458799 LWE458799 MGA458799 MPW458799 MZS458799 NJO458799 NTK458799 ODG458799 ONC458799 OWY458799 PGU458799 PQQ458799 QAM458799 QKI458799 QUE458799 REA458799 RNW458799 RXS458799 SHO458799 SRK458799 TBG458799 TLC458799 TUY458799 UEU458799 UOQ458799 UYM458799 VII458799 VSE458799 WCA458799 WLW458799 WVS458799 K524335 JG524335 TC524335 ACY524335 AMU524335 AWQ524335 BGM524335 BQI524335 CAE524335 CKA524335 CTW524335 DDS524335 DNO524335 DXK524335 EHG524335 ERC524335 FAY524335 FKU524335 FUQ524335 GEM524335 GOI524335 GYE524335 HIA524335 HRW524335 IBS524335 ILO524335 IVK524335 JFG524335 JPC524335 JYY524335 KIU524335 KSQ524335 LCM524335 LMI524335 LWE524335 MGA524335 MPW524335 MZS524335 NJO524335 NTK524335 ODG524335 ONC524335 OWY524335 PGU524335 PQQ524335 QAM524335 QKI524335 QUE524335 REA524335 RNW524335 RXS524335 SHO524335 SRK524335 TBG524335 TLC524335 TUY524335 UEU524335 UOQ524335 UYM524335 VII524335 VSE524335 WCA524335 WLW524335 WVS524335 K589871 JG589871 TC589871 ACY589871 AMU589871 AWQ589871 BGM589871 BQI589871 CAE589871 CKA589871 CTW589871 DDS589871 DNO589871 DXK589871 EHG589871 ERC589871 FAY589871 FKU589871 FUQ589871 GEM589871 GOI589871 GYE589871 HIA589871 HRW589871 IBS589871 ILO589871 IVK589871 JFG589871 JPC589871 JYY589871 KIU589871 KSQ589871 LCM589871 LMI589871 LWE589871 MGA589871 MPW589871 MZS589871 NJO589871 NTK589871 ODG589871 ONC589871 OWY589871 PGU589871 PQQ589871 QAM589871 QKI589871 QUE589871 REA589871 RNW589871 RXS589871 SHO589871 SRK589871 TBG589871 TLC589871 TUY589871 UEU589871 UOQ589871 UYM589871 VII589871 VSE589871 WCA589871 WLW589871 WVS589871 K655407 JG655407 TC655407 ACY655407 AMU655407 AWQ655407 BGM655407 BQI655407 CAE655407 CKA655407 CTW655407 DDS655407 DNO655407 DXK655407 EHG655407 ERC655407 FAY655407 FKU655407 FUQ655407 GEM655407 GOI655407 GYE655407 HIA655407 HRW655407 IBS655407 ILO655407 IVK655407 JFG655407 JPC655407 JYY655407 KIU655407 KSQ655407 LCM655407 LMI655407 LWE655407 MGA655407 MPW655407 MZS655407 NJO655407 NTK655407 ODG655407 ONC655407 OWY655407 PGU655407 PQQ655407 QAM655407 QKI655407 QUE655407 REA655407 RNW655407 RXS655407 SHO655407 SRK655407 TBG655407 TLC655407 TUY655407 UEU655407 UOQ655407 UYM655407 VII655407 VSE655407 WCA655407 WLW655407 WVS655407 K720943 JG720943 TC720943 ACY720943 AMU720943 AWQ720943 BGM720943 BQI720943 CAE720943 CKA720943 CTW720943 DDS720943 DNO720943 DXK720943 EHG720943 ERC720943 FAY720943 FKU720943 FUQ720943 GEM720943 GOI720943 GYE720943 HIA720943 HRW720943 IBS720943 ILO720943 IVK720943 JFG720943 JPC720943 JYY720943 KIU720943 KSQ720943 LCM720943 LMI720943 LWE720943 MGA720943 MPW720943 MZS720943 NJO720943 NTK720943 ODG720943 ONC720943 OWY720943 PGU720943 PQQ720943 QAM720943 QKI720943 QUE720943 REA720943 RNW720943 RXS720943 SHO720943 SRK720943 TBG720943 TLC720943 TUY720943 UEU720943 UOQ720943 UYM720943 VII720943 VSE720943 WCA720943 WLW720943 WVS720943 K786479 JG786479 TC786479 ACY786479 AMU786479 AWQ786479 BGM786479 BQI786479 CAE786479 CKA786479 CTW786479 DDS786479 DNO786479 DXK786479 EHG786479 ERC786479 FAY786479 FKU786479 FUQ786479 GEM786479 GOI786479 GYE786479 HIA786479 HRW786479 IBS786479 ILO786479 IVK786479 JFG786479 JPC786479 JYY786479 KIU786479 KSQ786479 LCM786479 LMI786479 LWE786479 MGA786479 MPW786479 MZS786479 NJO786479 NTK786479 ODG786479 ONC786479 OWY786479 PGU786479 PQQ786479 QAM786479 QKI786479 QUE786479 REA786479 RNW786479 RXS786479 SHO786479 SRK786479 TBG786479 TLC786479 TUY786479 UEU786479 UOQ786479 UYM786479 VII786479 VSE786479 WCA786479 WLW786479 WVS786479 K852015 JG852015 TC852015 ACY852015 AMU852015 AWQ852015 BGM852015 BQI852015 CAE852015 CKA852015 CTW852015 DDS852015 DNO852015 DXK852015 EHG852015 ERC852015 FAY852015 FKU852015 FUQ852015 GEM852015 GOI852015 GYE852015 HIA852015 HRW852015 IBS852015 ILO852015 IVK852015 JFG852015 JPC852015 JYY852015 KIU852015 KSQ852015 LCM852015 LMI852015 LWE852015 MGA852015 MPW852015 MZS852015 NJO852015 NTK852015 ODG852015 ONC852015 OWY852015 PGU852015 PQQ852015 QAM852015 QKI852015 QUE852015 REA852015 RNW852015 RXS852015 SHO852015 SRK852015 TBG852015 TLC852015 TUY852015 UEU852015 UOQ852015 UYM852015 VII852015 VSE852015 WCA852015 WLW852015 WVS852015 K917551 JG917551 TC917551 ACY917551 AMU917551 AWQ917551 BGM917551 BQI917551 CAE917551 CKA917551 CTW917551 DDS917551 DNO917551 DXK917551 EHG917551 ERC917551 FAY917551 FKU917551 FUQ917551 GEM917551 GOI917551 GYE917551 HIA917551 HRW917551 IBS917551 ILO917551 IVK917551 JFG917551 JPC917551 JYY917551 KIU917551 KSQ917551 LCM917551 LMI917551 LWE917551 MGA917551 MPW917551 MZS917551 NJO917551 NTK917551 ODG917551 ONC917551 OWY917551 PGU917551 PQQ917551 QAM917551 QKI917551 QUE917551 REA917551 RNW917551 RXS917551 SHO917551 SRK917551 TBG917551 TLC917551 TUY917551 UEU917551 UOQ917551 UYM917551 VII917551 VSE917551 WCA917551 WLW917551 WVS917551 K983087 JG983087 TC983087 ACY983087 AMU983087 AWQ983087 BGM983087 BQI983087 CAE983087 CKA983087 CTW983087 DDS983087 DNO983087 DXK983087 EHG983087 ERC983087 FAY983087 FKU983087 FUQ983087 GEM983087 GOI983087 GYE983087 HIA983087 HRW983087 IBS983087 ILO983087 IVK983087 JFG983087 JPC983087 JYY983087 KIU983087 KSQ983087 LCM983087 LMI983087 LWE983087 MGA983087 MPW983087 MZS983087 NJO983087 NTK983087 ODG983087 ONC983087 OWY983087 PGU983087 PQQ983087 QAM983087 QKI983087 QUE983087 REA983087 RNW983087 RXS983087 SHO983087 SRK983087 TBG983087 TLC983087 TUY983087 UEU983087 UOQ983087 UYM983087 VII983087 VSE983087 WCA983087 WLW983087 WVS983087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K65581 JG65581 TC65581 ACY65581 AMU65581 AWQ65581 BGM65581 BQI65581 CAE65581 CKA65581 CTW65581 DDS65581 DNO65581 DXK65581 EHG65581 ERC65581 FAY65581 FKU65581 FUQ65581 GEM65581 GOI65581 GYE65581 HIA65581 HRW65581 IBS65581 ILO65581 IVK65581 JFG65581 JPC65581 JYY65581 KIU65581 KSQ65581 LCM65581 LMI65581 LWE65581 MGA65581 MPW65581 MZS65581 NJO65581 NTK65581 ODG65581 ONC65581 OWY65581 PGU65581 PQQ65581 QAM65581 QKI65581 QUE65581 REA65581 RNW65581 RXS65581 SHO65581 SRK65581 TBG65581 TLC65581 TUY65581 UEU65581 UOQ65581 UYM65581 VII65581 VSE65581 WCA65581 WLW65581 WVS65581 K131117 JG131117 TC131117 ACY131117 AMU131117 AWQ131117 BGM131117 BQI131117 CAE131117 CKA131117 CTW131117 DDS131117 DNO131117 DXK131117 EHG131117 ERC131117 FAY131117 FKU131117 FUQ131117 GEM131117 GOI131117 GYE131117 HIA131117 HRW131117 IBS131117 ILO131117 IVK131117 JFG131117 JPC131117 JYY131117 KIU131117 KSQ131117 LCM131117 LMI131117 LWE131117 MGA131117 MPW131117 MZS131117 NJO131117 NTK131117 ODG131117 ONC131117 OWY131117 PGU131117 PQQ131117 QAM131117 QKI131117 QUE131117 REA131117 RNW131117 RXS131117 SHO131117 SRK131117 TBG131117 TLC131117 TUY131117 UEU131117 UOQ131117 UYM131117 VII131117 VSE131117 WCA131117 WLW131117 WVS131117 K196653 JG196653 TC196653 ACY196653 AMU196653 AWQ196653 BGM196653 BQI196653 CAE196653 CKA196653 CTW196653 DDS196653 DNO196653 DXK196653 EHG196653 ERC196653 FAY196653 FKU196653 FUQ196653 GEM196653 GOI196653 GYE196653 HIA196653 HRW196653 IBS196653 ILO196653 IVK196653 JFG196653 JPC196653 JYY196653 KIU196653 KSQ196653 LCM196653 LMI196653 LWE196653 MGA196653 MPW196653 MZS196653 NJO196653 NTK196653 ODG196653 ONC196653 OWY196653 PGU196653 PQQ196653 QAM196653 QKI196653 QUE196653 REA196653 RNW196653 RXS196653 SHO196653 SRK196653 TBG196653 TLC196653 TUY196653 UEU196653 UOQ196653 UYM196653 VII196653 VSE196653 WCA196653 WLW196653 WVS196653 K262189 JG262189 TC262189 ACY262189 AMU262189 AWQ262189 BGM262189 BQI262189 CAE262189 CKA262189 CTW262189 DDS262189 DNO262189 DXK262189 EHG262189 ERC262189 FAY262189 FKU262189 FUQ262189 GEM262189 GOI262189 GYE262189 HIA262189 HRW262189 IBS262189 ILO262189 IVK262189 JFG262189 JPC262189 JYY262189 KIU262189 KSQ262189 LCM262189 LMI262189 LWE262189 MGA262189 MPW262189 MZS262189 NJO262189 NTK262189 ODG262189 ONC262189 OWY262189 PGU262189 PQQ262189 QAM262189 QKI262189 QUE262189 REA262189 RNW262189 RXS262189 SHO262189 SRK262189 TBG262189 TLC262189 TUY262189 UEU262189 UOQ262189 UYM262189 VII262189 VSE262189 WCA262189 WLW262189 WVS262189 K327725 JG327725 TC327725 ACY327725 AMU327725 AWQ327725 BGM327725 BQI327725 CAE327725 CKA327725 CTW327725 DDS327725 DNO327725 DXK327725 EHG327725 ERC327725 FAY327725 FKU327725 FUQ327725 GEM327725 GOI327725 GYE327725 HIA327725 HRW327725 IBS327725 ILO327725 IVK327725 JFG327725 JPC327725 JYY327725 KIU327725 KSQ327725 LCM327725 LMI327725 LWE327725 MGA327725 MPW327725 MZS327725 NJO327725 NTK327725 ODG327725 ONC327725 OWY327725 PGU327725 PQQ327725 QAM327725 QKI327725 QUE327725 REA327725 RNW327725 RXS327725 SHO327725 SRK327725 TBG327725 TLC327725 TUY327725 UEU327725 UOQ327725 UYM327725 VII327725 VSE327725 WCA327725 WLW327725 WVS327725 K393261 JG393261 TC393261 ACY393261 AMU393261 AWQ393261 BGM393261 BQI393261 CAE393261 CKA393261 CTW393261 DDS393261 DNO393261 DXK393261 EHG393261 ERC393261 FAY393261 FKU393261 FUQ393261 GEM393261 GOI393261 GYE393261 HIA393261 HRW393261 IBS393261 ILO393261 IVK393261 JFG393261 JPC393261 JYY393261 KIU393261 KSQ393261 LCM393261 LMI393261 LWE393261 MGA393261 MPW393261 MZS393261 NJO393261 NTK393261 ODG393261 ONC393261 OWY393261 PGU393261 PQQ393261 QAM393261 QKI393261 QUE393261 REA393261 RNW393261 RXS393261 SHO393261 SRK393261 TBG393261 TLC393261 TUY393261 UEU393261 UOQ393261 UYM393261 VII393261 VSE393261 WCA393261 WLW393261 WVS393261 K458797 JG458797 TC458797 ACY458797 AMU458797 AWQ458797 BGM458797 BQI458797 CAE458797 CKA458797 CTW458797 DDS458797 DNO458797 DXK458797 EHG458797 ERC458797 FAY458797 FKU458797 FUQ458797 GEM458797 GOI458797 GYE458797 HIA458797 HRW458797 IBS458797 ILO458797 IVK458797 JFG458797 JPC458797 JYY458797 KIU458797 KSQ458797 LCM458797 LMI458797 LWE458797 MGA458797 MPW458797 MZS458797 NJO458797 NTK458797 ODG458797 ONC458797 OWY458797 PGU458797 PQQ458797 QAM458797 QKI458797 QUE458797 REA458797 RNW458797 RXS458797 SHO458797 SRK458797 TBG458797 TLC458797 TUY458797 UEU458797 UOQ458797 UYM458797 VII458797 VSE458797 WCA458797 WLW458797 WVS458797 K524333 JG524333 TC524333 ACY524333 AMU524333 AWQ524333 BGM524333 BQI524333 CAE524333 CKA524333 CTW524333 DDS524333 DNO524333 DXK524333 EHG524333 ERC524333 FAY524333 FKU524333 FUQ524333 GEM524333 GOI524333 GYE524333 HIA524333 HRW524333 IBS524333 ILO524333 IVK524333 JFG524333 JPC524333 JYY524333 KIU524333 KSQ524333 LCM524333 LMI524333 LWE524333 MGA524333 MPW524333 MZS524333 NJO524333 NTK524333 ODG524333 ONC524333 OWY524333 PGU524333 PQQ524333 QAM524333 QKI524333 QUE524333 REA524333 RNW524333 RXS524333 SHO524333 SRK524333 TBG524333 TLC524333 TUY524333 UEU524333 UOQ524333 UYM524333 VII524333 VSE524333 WCA524333 WLW524333 WVS524333 K589869 JG589869 TC589869 ACY589869 AMU589869 AWQ589869 BGM589869 BQI589869 CAE589869 CKA589869 CTW589869 DDS589869 DNO589869 DXK589869 EHG589869 ERC589869 FAY589869 FKU589869 FUQ589869 GEM589869 GOI589869 GYE589869 HIA589869 HRW589869 IBS589869 ILO589869 IVK589869 JFG589869 JPC589869 JYY589869 KIU589869 KSQ589869 LCM589869 LMI589869 LWE589869 MGA589869 MPW589869 MZS589869 NJO589869 NTK589869 ODG589869 ONC589869 OWY589869 PGU589869 PQQ589869 QAM589869 QKI589869 QUE589869 REA589869 RNW589869 RXS589869 SHO589869 SRK589869 TBG589869 TLC589869 TUY589869 UEU589869 UOQ589869 UYM589869 VII589869 VSE589869 WCA589869 WLW589869 WVS589869 K655405 JG655405 TC655405 ACY655405 AMU655405 AWQ655405 BGM655405 BQI655405 CAE655405 CKA655405 CTW655405 DDS655405 DNO655405 DXK655405 EHG655405 ERC655405 FAY655405 FKU655405 FUQ655405 GEM655405 GOI655405 GYE655405 HIA655405 HRW655405 IBS655405 ILO655405 IVK655405 JFG655405 JPC655405 JYY655405 KIU655405 KSQ655405 LCM655405 LMI655405 LWE655405 MGA655405 MPW655405 MZS655405 NJO655405 NTK655405 ODG655405 ONC655405 OWY655405 PGU655405 PQQ655405 QAM655405 QKI655405 QUE655405 REA655405 RNW655405 RXS655405 SHO655405 SRK655405 TBG655405 TLC655405 TUY655405 UEU655405 UOQ655405 UYM655405 VII655405 VSE655405 WCA655405 WLW655405 WVS655405 K720941 JG720941 TC720941 ACY720941 AMU720941 AWQ720941 BGM720941 BQI720941 CAE720941 CKA720941 CTW720941 DDS720941 DNO720941 DXK720941 EHG720941 ERC720941 FAY720941 FKU720941 FUQ720941 GEM720941 GOI720941 GYE720941 HIA720941 HRW720941 IBS720941 ILO720941 IVK720941 JFG720941 JPC720941 JYY720941 KIU720941 KSQ720941 LCM720941 LMI720941 LWE720941 MGA720941 MPW720941 MZS720941 NJO720941 NTK720941 ODG720941 ONC720941 OWY720941 PGU720941 PQQ720941 QAM720941 QKI720941 QUE720941 REA720941 RNW720941 RXS720941 SHO720941 SRK720941 TBG720941 TLC720941 TUY720941 UEU720941 UOQ720941 UYM720941 VII720941 VSE720941 WCA720941 WLW720941 WVS720941 K786477 JG786477 TC786477 ACY786477 AMU786477 AWQ786477 BGM786477 BQI786477 CAE786477 CKA786477 CTW786477 DDS786477 DNO786477 DXK786477 EHG786477 ERC786477 FAY786477 FKU786477 FUQ786477 GEM786477 GOI786477 GYE786477 HIA786477 HRW786477 IBS786477 ILO786477 IVK786477 JFG786477 JPC786477 JYY786477 KIU786477 KSQ786477 LCM786477 LMI786477 LWE786477 MGA786477 MPW786477 MZS786477 NJO786477 NTK786477 ODG786477 ONC786477 OWY786477 PGU786477 PQQ786477 QAM786477 QKI786477 QUE786477 REA786477 RNW786477 RXS786477 SHO786477 SRK786477 TBG786477 TLC786477 TUY786477 UEU786477 UOQ786477 UYM786477 VII786477 VSE786477 WCA786477 WLW786477 WVS786477 K852013 JG852013 TC852013 ACY852013 AMU852013 AWQ852013 BGM852013 BQI852013 CAE852013 CKA852013 CTW852013 DDS852013 DNO852013 DXK852013 EHG852013 ERC852013 FAY852013 FKU852013 FUQ852013 GEM852013 GOI852013 GYE852013 HIA852013 HRW852013 IBS852013 ILO852013 IVK852013 JFG852013 JPC852013 JYY852013 KIU852013 KSQ852013 LCM852013 LMI852013 LWE852013 MGA852013 MPW852013 MZS852013 NJO852013 NTK852013 ODG852013 ONC852013 OWY852013 PGU852013 PQQ852013 QAM852013 QKI852013 QUE852013 REA852013 RNW852013 RXS852013 SHO852013 SRK852013 TBG852013 TLC852013 TUY852013 UEU852013 UOQ852013 UYM852013 VII852013 VSE852013 WCA852013 WLW852013 WVS852013 K917549 JG917549 TC917549 ACY917549 AMU917549 AWQ917549 BGM917549 BQI917549 CAE917549 CKA917549 CTW917549 DDS917549 DNO917549 DXK917549 EHG917549 ERC917549 FAY917549 FKU917549 FUQ917549 GEM917549 GOI917549 GYE917549 HIA917549 HRW917549 IBS917549 ILO917549 IVK917549 JFG917549 JPC917549 JYY917549 KIU917549 KSQ917549 LCM917549 LMI917549 LWE917549 MGA917549 MPW917549 MZS917549 NJO917549 NTK917549 ODG917549 ONC917549 OWY917549 PGU917549 PQQ917549 QAM917549 QKI917549 QUE917549 REA917549 RNW917549 RXS917549 SHO917549 SRK917549 TBG917549 TLC917549 TUY917549 UEU917549 UOQ917549 UYM917549 VII917549 VSE917549 WCA917549 WLW917549 WVS917549 K983085 JG983085 TC983085 ACY983085 AMU983085 AWQ983085 BGM983085 BQI983085 CAE983085 CKA983085 CTW983085 DDS983085 DNO983085 DXK983085 EHG983085 ERC983085 FAY983085 FKU983085 FUQ983085 GEM983085 GOI983085 GYE983085 HIA983085 HRW983085 IBS983085 ILO983085 IVK983085 JFG983085 JPC983085 JYY983085 KIU983085 KSQ983085 LCM983085 LMI983085 LWE983085 MGA983085 MPW983085 MZS983085 NJO983085 NTK983085 ODG983085 ONC983085 OWY983085 PGU983085 PQQ983085 QAM983085 QKI983085 QUE983085 REA983085 RNW983085 RXS983085 SHO983085 SRK983085 TBG983085 TLC983085 TUY983085 UEU983085 UOQ983085 UYM983085 VII983085 VSE983085 WCA983085 WLW983085 WVS983085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70C0"/>
    <pageSetUpPr fitToPage="1"/>
  </sheetPr>
  <dimension ref="B1:AC139"/>
  <sheetViews>
    <sheetView view="pageBreakPreview" topLeftCell="A67" zoomScaleNormal="90" zoomScaleSheetLayoutView="100" zoomScalePageLayoutView="55" workbookViewId="0">
      <selection activeCell="L65" sqref="L65:P65"/>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398" t="s">
        <v>985</v>
      </c>
      <c r="D2" s="2407"/>
      <c r="E2" s="2407"/>
      <c r="F2" s="2407"/>
      <c r="G2" s="2407"/>
      <c r="H2" s="2407"/>
      <c r="I2" s="2407"/>
      <c r="J2" s="2407"/>
      <c r="K2" s="2407"/>
      <c r="L2" s="2407"/>
      <c r="M2" s="2407"/>
      <c r="N2" s="2407"/>
      <c r="O2" s="2407"/>
      <c r="P2" s="2407"/>
      <c r="Q2" s="2407"/>
      <c r="R2" s="4"/>
      <c r="S2" s="5"/>
      <c r="AC2" s="2" t="s">
        <v>7</v>
      </c>
    </row>
    <row r="3" spans="3:29" ht="31.15" customHeight="1">
      <c r="C3" s="2407"/>
      <c r="D3" s="2407"/>
      <c r="E3" s="2407"/>
      <c r="F3" s="2407"/>
      <c r="G3" s="2407"/>
      <c r="H3" s="2407"/>
      <c r="I3" s="2407"/>
      <c r="J3" s="2407"/>
      <c r="K3" s="2407"/>
      <c r="L3" s="2407"/>
      <c r="M3" s="2407"/>
      <c r="N3" s="2407"/>
      <c r="O3" s="2407"/>
      <c r="P3" s="2407"/>
      <c r="Q3" s="2407"/>
      <c r="R3" s="4"/>
      <c r="S3" s="6"/>
    </row>
    <row r="4" spans="3:29" ht="41.45" customHeight="1">
      <c r="C4" s="2408"/>
      <c r="D4" s="2408"/>
      <c r="E4" s="2408"/>
      <c r="F4" s="2408"/>
      <c r="G4" s="2408"/>
      <c r="H4" s="2408"/>
      <c r="I4" s="2408"/>
      <c r="J4" s="2408"/>
      <c r="K4" s="2408"/>
      <c r="L4" s="2408"/>
      <c r="M4" s="2408"/>
      <c r="N4" s="2408"/>
      <c r="O4" s="2408"/>
      <c r="P4" s="2408"/>
      <c r="Q4" s="2408"/>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0" t="s">
        <v>9</v>
      </c>
      <c r="D7" s="2400"/>
      <c r="E7" s="2400"/>
      <c r="F7" s="2400"/>
      <c r="G7" s="2401" t="str">
        <f>'1) INTRODUCIR DATOS'!F7&amp;" "&amp;'1) INTRODUCIR DATOS'!F8&amp;" "&amp;'1) INTRODUCIR DATOS'!F9</f>
        <v>RENE ANTONIO PEREZ GARCIA</v>
      </c>
      <c r="H7" s="2401"/>
      <c r="I7" s="2401"/>
      <c r="J7" s="2401"/>
      <c r="K7" s="2401"/>
      <c r="L7" s="2401"/>
      <c r="M7" s="2401"/>
      <c r="N7" s="2401"/>
      <c r="O7" s="2401"/>
      <c r="P7" s="2401"/>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1" t="str">
        <f>IF('1) INTRODUCIR DATOS'!F13="","",'1) INTRODUCIR DATOS'!F13)</f>
        <v>CRTA. NACIONAL II 19</v>
      </c>
      <c r="E9" s="2401"/>
      <c r="F9" s="2401"/>
      <c r="G9" s="2401"/>
      <c r="H9" s="2401"/>
      <c r="I9" s="2401"/>
      <c r="J9" s="680" t="s">
        <v>11</v>
      </c>
      <c r="K9" s="1270" t="str">
        <f>IF('1) INTRODUCIR DATOS'!F14="","",'1) INTRODUCIR DATOS'!F14)</f>
        <v/>
      </c>
      <c r="L9" s="679" t="s">
        <v>12</v>
      </c>
      <c r="M9" s="2401" t="str">
        <f>IF('1) INTRODUCIR DATOS'!F10="","",'1) INTRODUCIR DATOS'!F10)</f>
        <v/>
      </c>
      <c r="N9" s="2401"/>
      <c r="O9" s="2401"/>
      <c r="P9" s="2401"/>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1" t="str">
        <f>IF('1) INTRODUCIR DATOS'!F11="","",'1) INTRODUCIR DATOS'!F11)</f>
        <v/>
      </c>
      <c r="E11" s="2401"/>
      <c r="F11" s="2401"/>
      <c r="G11" s="2401"/>
      <c r="H11" s="2401"/>
      <c r="I11" s="2401"/>
      <c r="J11" s="681" t="s">
        <v>14</v>
      </c>
      <c r="K11" s="2401" t="str">
        <f>IF('1) INTRODUCIR DATOS'!F12="","",'1) INTRODUCIR DATOS'!F12)</f>
        <v/>
      </c>
      <c r="L11" s="2401"/>
      <c r="M11" s="2401"/>
      <c r="N11" s="2401"/>
      <c r="O11" s="2401"/>
      <c r="P11" s="2401"/>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1">
        <f>IF('1) INTRODUCIR DATOS'!F15="","",'1) INTRODUCIR DATOS'!F15)</f>
        <v>610144404</v>
      </c>
      <c r="E13" s="2401"/>
      <c r="F13" s="2401"/>
      <c r="G13" s="681" t="s">
        <v>16</v>
      </c>
      <c r="H13" s="2413" t="str">
        <f>IF('1) INTRODUCIR DATOS'!F16="","",'1) INTRODUCIR DATOS'!F16)</f>
        <v/>
      </c>
      <c r="I13" s="2401"/>
      <c r="J13" s="2401"/>
      <c r="K13" s="2401"/>
      <c r="L13" s="2401"/>
      <c r="M13" s="2401"/>
      <c r="N13" s="2401"/>
      <c r="O13" s="2401"/>
      <c r="P13" s="2401"/>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1" t="str">
        <f>IF('1) INTRODUCIR DATOS'!F18="","",'1) INTRODUCIR DATOS'!F18)</f>
        <v>TRAFIC Furgón [TRU]</v>
      </c>
      <c r="E17" s="2401"/>
      <c r="F17" s="2401"/>
      <c r="G17" s="2401"/>
      <c r="H17" s="676" t="s">
        <v>19</v>
      </c>
      <c r="I17" s="2401" t="str">
        <f>IF('1) INTRODUCIR DATOS'!F19="","",'1) INTRODUCIR DATOS'!F19)</f>
        <v>L1H1 blue dci 96 kw (130 cv) -SS [FG E1 111 Y6]</v>
      </c>
      <c r="J17" s="2401"/>
      <c r="K17" s="2401"/>
      <c r="L17" s="2401"/>
      <c r="M17" s="2401"/>
      <c r="N17" s="2401"/>
      <c r="O17" s="2401"/>
      <c r="P17" s="2401"/>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2" t="str">
        <f>IF('1) INTRODUCIR DATOS'!F22="","",'1) INTRODUCIR DATOS'!F22)</f>
        <v>blanco glaciar [369]</v>
      </c>
      <c r="F19" s="2402"/>
      <c r="G19" s="2402"/>
      <c r="H19" s="2402"/>
      <c r="I19" s="684"/>
      <c r="J19" s="2403" t="s">
        <v>21</v>
      </c>
      <c r="K19" s="2403"/>
      <c r="L19" s="2403"/>
      <c r="M19" s="2403"/>
      <c r="N19" s="2403"/>
      <c r="O19" s="2403"/>
      <c r="P19" s="2403"/>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2" t="str">
        <f>IF('1) INTRODUCIR DATOS'!F23="","",'1) INTRODUCIR DATOS'!F23)</f>
        <v/>
      </c>
      <c r="F21" s="2402"/>
      <c r="G21" s="2402"/>
      <c r="H21" s="2402"/>
      <c r="I21" s="676"/>
      <c r="J21" s="676"/>
      <c r="K21" s="2404" t="str">
        <f>IF('1) INTRODUCIR DATOS'!F27="","",'1) INTRODUCIR DATOS'!F27)</f>
        <v/>
      </c>
      <c r="L21" s="2405"/>
      <c r="M21" s="2405"/>
      <c r="N21" s="2405"/>
      <c r="O21" s="2405"/>
      <c r="P21" s="2406"/>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09" t="s">
        <v>25</v>
      </c>
      <c r="J23" s="2409"/>
      <c r="K23" s="2410" t="str">
        <f>IF('1) INTRODUCIR DATOS'!F28="","",'1) INTRODUCIR DATOS'!F28)</f>
        <v/>
      </c>
      <c r="L23" s="2411"/>
      <c r="M23" s="2411"/>
      <c r="N23" s="2411"/>
      <c r="O23" s="2411"/>
      <c r="P23" s="2412"/>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17"/>
      <c r="G25" s="2417"/>
      <c r="H25" s="676"/>
      <c r="I25" s="2409" t="str">
        <f>IF('1) INTRODUCIR DATOS'!D29="","",'1) INTRODUCIR DATOS'!D29)</f>
        <v>IVA%</v>
      </c>
      <c r="J25" s="2418"/>
      <c r="K25" s="2410" t="str">
        <f>IF('1) INTRODUCIR DATOS'!F29="","",'1) INTRODUCIR DATOS'!F29)</f>
        <v/>
      </c>
      <c r="L25" s="2411"/>
      <c r="M25" s="2411"/>
      <c r="N25" s="2411"/>
      <c r="O25" s="2411"/>
      <c r="P25" s="2412"/>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19" t="str">
        <f>IF('1) INTRODUCIR DATOS'!F30="","",'1) INTRODUCIR DATOS'!F30)</f>
        <v>Pack Visibilidad; nuevo pack clima; guantera cerrada [PCV92 PCL28 BTAGA3]</v>
      </c>
      <c r="E27" s="2420"/>
      <c r="F27" s="2420"/>
      <c r="G27" s="2420"/>
      <c r="H27" s="2420"/>
      <c r="I27" s="2420"/>
      <c r="J27" s="2421"/>
      <c r="K27" s="2425" t="s">
        <v>28</v>
      </c>
      <c r="L27" s="2425"/>
      <c r="M27" s="2425"/>
      <c r="N27" s="2425"/>
      <c r="O27" s="2425"/>
      <c r="P27" s="2425"/>
      <c r="R27" s="4"/>
    </row>
    <row r="28" spans="3:21" ht="24" customHeight="1" thickBot="1">
      <c r="C28" s="685"/>
      <c r="D28" s="2422"/>
      <c r="E28" s="2423"/>
      <c r="F28" s="2423"/>
      <c r="G28" s="2423"/>
      <c r="H28" s="2423"/>
      <c r="I28" s="2423"/>
      <c r="J28" s="2424"/>
      <c r="K28" s="863"/>
      <c r="L28" s="2414" t="str">
        <f>IF('1) INTRODUCIR DATOS'!F31="","",'1) INTRODUCIR DATOS'!F31)</f>
        <v/>
      </c>
      <c r="M28" s="2415"/>
      <c r="N28" s="2415"/>
      <c r="O28" s="2415"/>
      <c r="P28" s="2416"/>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2" t="str">
        <f>IF('1) INTRODUCIR DATOS'!F34="","",'1) INTRODUCIR DATOS'!F34)</f>
        <v/>
      </c>
      <c r="F32" s="2402"/>
      <c r="G32" s="2402"/>
      <c r="H32" s="2402"/>
      <c r="I32" s="2402"/>
      <c r="J32" s="2402"/>
      <c r="K32" s="684"/>
      <c r="L32" s="2414">
        <f>IF('1) INTRODUCIR DATOS'!F35="","",'1) INTRODUCIR DATOS'!F35)</f>
        <v>5000</v>
      </c>
      <c r="M32" s="2415"/>
      <c r="N32" s="2415"/>
      <c r="O32" s="2415"/>
      <c r="P32" s="2416"/>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2" t="str">
        <f>IF('1) INTRODUCIR DATOS'!F36="","",'1) INTRODUCIR DATOS'!F36)</f>
        <v/>
      </c>
      <c r="F36" s="2402"/>
      <c r="G36" s="2402"/>
      <c r="H36" s="2402"/>
      <c r="I36" s="2402"/>
      <c r="J36" s="2402"/>
      <c r="K36" s="684"/>
      <c r="L36" s="2414">
        <f>IF('1) INTRODUCIR DATOS'!F37="","",'1) INTRODUCIR DATOS'!F37)</f>
        <v>5000</v>
      </c>
      <c r="M36" s="2415"/>
      <c r="N36" s="2415"/>
      <c r="O36" s="2415"/>
      <c r="P36" s="2416"/>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2" t="str">
        <f>IF('1) INTRODUCIR DATOS'!F38="","",'1) INTRODUCIR DATOS'!F38)</f>
        <v/>
      </c>
      <c r="F40" s="2402"/>
      <c r="G40" s="2402"/>
      <c r="H40" s="2402"/>
      <c r="I40" s="2402"/>
      <c r="J40" s="2402"/>
      <c r="K40" s="684"/>
      <c r="L40" s="2414">
        <f>IF('1) INTRODUCIR DATOS'!F39="","",'1) INTRODUCIR DATOS'!F39)</f>
        <v>5000</v>
      </c>
      <c r="M40" s="2415"/>
      <c r="N40" s="2415"/>
      <c r="O40" s="2415"/>
      <c r="P40" s="2416"/>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1" t="str">
        <f>IF('1) INTRODUCIR DATOS'!F48="","",'1) INTRODUCIR DATOS'!F48)</f>
        <v>Renault</v>
      </c>
      <c r="E44" s="2401"/>
      <c r="F44" s="690" t="s">
        <v>37</v>
      </c>
      <c r="G44" s="2401" t="str">
        <f>IF('1) INTRODUCIR DATOS'!F49="","",'1) INTRODUCIR DATOS'!F49)</f>
        <v>Clio</v>
      </c>
      <c r="H44" s="2401"/>
      <c r="I44" s="2401"/>
      <c r="J44" s="2401"/>
      <c r="K44" s="685" t="s">
        <v>38</v>
      </c>
      <c r="L44" s="2401" t="str">
        <f>IF('1) INTRODUCIR DATOS'!F50="","",'1) INTRODUCIR DATOS'!F50)</f>
        <v>xxxxxx</v>
      </c>
      <c r="M44" s="2401"/>
      <c r="N44" s="2401"/>
      <c r="O44" s="2401"/>
      <c r="P44" s="2401"/>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1" t="str">
        <f>IF('1) INTRODUCIR DATOS'!F51="","",'1) INTRODUCIR DATOS'!F51)</f>
        <v>xxxxxx</v>
      </c>
      <c r="E46" s="2401"/>
      <c r="F46" s="2401"/>
      <c r="G46" s="692" t="s">
        <v>39</v>
      </c>
      <c r="H46" s="2401">
        <f>IF('1) INTRODUCIR DATOS'!F52="","",'1) INTRODUCIR DATOS'!F52)</f>
        <v>120</v>
      </c>
      <c r="I46" s="2401"/>
      <c r="J46" s="2429" t="s">
        <v>40</v>
      </c>
      <c r="K46" s="2429"/>
      <c r="L46" s="2427">
        <f>IF('1) INTRODUCIR DATOS'!F53="","",'1) INTRODUCIR DATOS'!F53)</f>
        <v>43658</v>
      </c>
      <c r="M46" s="2427"/>
      <c r="N46" s="2427"/>
      <c r="O46" s="2427"/>
      <c r="P46" s="2427"/>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1" t="str">
        <f>IF('1) INTRODUCIR DATOS'!F54="","",'1) INTRODUCIR DATOS'!F54)</f>
        <v>vf1xxxxxxxxx</v>
      </c>
      <c r="E48" s="2401"/>
      <c r="F48" s="2401"/>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09" t="s">
        <v>42</v>
      </c>
      <c r="M49" s="2409"/>
      <c r="N49" s="2409"/>
      <c r="O49" s="2409"/>
      <c r="P49" s="2409"/>
      <c r="R49" s="4"/>
    </row>
    <row r="50" spans="3:18" ht="9" customHeight="1" thickBot="1">
      <c r="C50" s="2426" t="s">
        <v>43</v>
      </c>
      <c r="D50" s="2426"/>
      <c r="E50" s="2426"/>
      <c r="F50" s="2426"/>
      <c r="G50" s="2426"/>
      <c r="H50" s="2426"/>
      <c r="I50" s="2426"/>
      <c r="J50" s="2426"/>
      <c r="K50" s="2426"/>
      <c r="L50" s="688"/>
      <c r="M50" s="688"/>
      <c r="N50" s="688"/>
      <c r="O50" s="688"/>
      <c r="P50" s="688"/>
      <c r="R50" s="4"/>
    </row>
    <row r="51" spans="3:18" ht="24" customHeight="1" thickBot="1">
      <c r="C51" s="2426"/>
      <c r="D51" s="2426"/>
      <c r="E51" s="2426"/>
      <c r="F51" s="2426"/>
      <c r="G51" s="2426"/>
      <c r="H51" s="2426"/>
      <c r="I51" s="2426"/>
      <c r="J51" s="2426"/>
      <c r="K51" s="2426"/>
      <c r="L51" s="2414">
        <f>IF('1) INTRODUCIR DATOS'!F56="","",'1) INTRODUCIR DATOS'!F56)</f>
        <v>1000</v>
      </c>
      <c r="M51" s="2415"/>
      <c r="N51" s="2415"/>
      <c r="O51" s="2415"/>
      <c r="P51" s="2416"/>
      <c r="Q51" s="14"/>
      <c r="R51" s="4"/>
    </row>
    <row r="52" spans="3:18" ht="25.5" customHeight="1">
      <c r="C52" s="987" t="s">
        <v>44</v>
      </c>
      <c r="D52" s="676"/>
      <c r="E52" s="678"/>
      <c r="F52" s="678"/>
      <c r="G52" s="676"/>
      <c r="H52" s="2427">
        <f>IF('1) INTRODUCIR DATOS'!F55="","",'1) INTRODUCIR DATOS'!F55)</f>
        <v>44208</v>
      </c>
      <c r="I52" s="2427"/>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28" t="s">
        <v>46</v>
      </c>
      <c r="D56" s="2428"/>
      <c r="E56" s="2428"/>
      <c r="F56" s="2428"/>
      <c r="G56" s="2428"/>
      <c r="H56" s="2428"/>
      <c r="I56" s="2428"/>
      <c r="J56" s="684"/>
      <c r="K56" s="684"/>
      <c r="L56" s="2414">
        <f>IF('1) INTRODUCIR DATOS'!F41="","",'1) INTRODUCIR DATOS'!F41)</f>
        <v>5000</v>
      </c>
      <c r="M56" s="2415"/>
      <c r="N56" s="2415"/>
      <c r="O56" s="2415"/>
      <c r="P56" s="2416"/>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28" t="s">
        <v>47</v>
      </c>
      <c r="D58" s="2428"/>
      <c r="E58" s="2428"/>
      <c r="F58" s="2428"/>
      <c r="G58" s="2428"/>
      <c r="H58" s="2428"/>
      <c r="I58" s="2428"/>
      <c r="J58" s="684"/>
      <c r="K58" s="684"/>
      <c r="L58" s="2414">
        <f>IF('1) INTRODUCIR DATOS'!F42="","",'1) INTRODUCIR DATOS'!F42)</f>
        <v>10000</v>
      </c>
      <c r="M58" s="2415"/>
      <c r="N58" s="2415"/>
      <c r="O58" s="2415"/>
      <c r="P58" s="2416"/>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4">
        <f>IF('1) INTRODUCIR DATOS'!F43="","",'1) INTRODUCIR DATOS'!F43)</f>
        <v>0</v>
      </c>
      <c r="G60" s="2416"/>
      <c r="H60" s="676"/>
      <c r="I60" s="2432" t="s">
        <v>49</v>
      </c>
      <c r="J60" s="2432"/>
      <c r="K60" s="2432"/>
      <c r="L60" s="2414">
        <f>IF('1) INTRODUCIR DATOS'!F45="","",'1) INTRODUCIR DATOS'!F45)</f>
        <v>1000</v>
      </c>
      <c r="M60" s="2415"/>
      <c r="N60" s="2415"/>
      <c r="O60" s="2415"/>
      <c r="P60" s="2416"/>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28" t="s">
        <v>50</v>
      </c>
      <c r="D62" s="2428"/>
      <c r="E62" s="2428"/>
      <c r="F62" s="2428"/>
      <c r="G62" s="2428"/>
      <c r="H62" s="2428"/>
      <c r="I62" s="2428"/>
      <c r="J62" s="684"/>
      <c r="K62" s="684"/>
      <c r="L62" s="2414">
        <f>IF('1) INTRODUCIR DATOS'!F46="","",'1) INTRODUCIR DATOS'!F46)</f>
        <v>4000</v>
      </c>
      <c r="M62" s="2415"/>
      <c r="N62" s="2415"/>
      <c r="O62" s="2415"/>
      <c r="P62" s="2416"/>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2"/>
      <c r="E65" s="2402"/>
      <c r="F65" s="2402"/>
      <c r="G65" s="2402"/>
      <c r="H65" s="2402"/>
      <c r="I65" s="2402"/>
      <c r="J65" s="2430" t="s">
        <v>51</v>
      </c>
      <c r="K65" s="2430"/>
      <c r="L65" s="2427" t="str">
        <f>IF('1) INTRODUCIR DATOS'!F5="","",'1) INTRODUCIR DATOS'!F5)</f>
        <v/>
      </c>
      <c r="M65" s="2427"/>
      <c r="N65" s="2427"/>
      <c r="O65" s="2427"/>
      <c r="P65" s="2427"/>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3" t="s">
        <v>994</v>
      </c>
      <c r="D67" s="2433"/>
      <c r="E67" s="2433"/>
      <c r="F67" s="2433"/>
      <c r="G67" s="2433"/>
      <c r="H67" s="2433"/>
      <c r="I67" s="2433"/>
      <c r="J67" s="2433"/>
      <c r="K67" s="2433"/>
      <c r="L67" s="2433"/>
      <c r="M67" s="2433"/>
      <c r="N67" s="2433"/>
      <c r="O67" s="2433"/>
      <c r="P67" s="2433"/>
      <c r="Q67" s="2433"/>
      <c r="R67" s="4"/>
    </row>
    <row r="68" spans="3:22" ht="202.9" customHeight="1">
      <c r="C68" s="2433"/>
      <c r="D68" s="2433"/>
      <c r="E68" s="2433"/>
      <c r="F68" s="2433"/>
      <c r="G68" s="2433"/>
      <c r="H68" s="2433"/>
      <c r="I68" s="2433"/>
      <c r="J68" s="2433"/>
      <c r="K68" s="2433"/>
      <c r="L68" s="2433"/>
      <c r="M68" s="2433"/>
      <c r="N68" s="2433"/>
      <c r="O68" s="2433"/>
      <c r="P68" s="2433"/>
      <c r="Q68" s="2433"/>
      <c r="R68" s="4"/>
    </row>
    <row r="69" spans="3:22" ht="19.149999999999999" customHeight="1">
      <c r="C69" s="20"/>
      <c r="D69" s="20"/>
      <c r="E69" s="20"/>
      <c r="F69" s="20"/>
      <c r="G69" s="20"/>
      <c r="H69" s="21"/>
      <c r="I69" s="2431" t="s">
        <v>52</v>
      </c>
      <c r="J69" s="2431"/>
      <c r="K69" s="2431"/>
      <c r="L69" s="2431"/>
      <c r="M69" s="2431"/>
      <c r="N69" s="2431"/>
      <c r="O69" s="2431"/>
      <c r="P69" s="2431"/>
      <c r="Q69" s="20"/>
      <c r="R69" s="4"/>
    </row>
    <row r="70" spans="3:22" ht="22.9" customHeight="1">
      <c r="C70" s="22"/>
      <c r="D70" s="22"/>
      <c r="E70" s="22"/>
      <c r="F70" s="22"/>
      <c r="G70" s="22"/>
      <c r="H70" s="22"/>
      <c r="I70" s="22"/>
      <c r="J70" s="22"/>
      <c r="K70" s="22"/>
      <c r="L70" s="22"/>
      <c r="M70" s="22"/>
      <c r="N70" s="22"/>
      <c r="O70" s="22"/>
      <c r="P70" s="22"/>
      <c r="Q70" s="22"/>
      <c r="R70" s="4"/>
    </row>
    <row r="71" spans="3:22" ht="34.15" customHeight="1">
      <c r="C71" s="2398" t="str">
        <f>C2</f>
        <v>INFORMACIÓN DE VEHÍCULO NUEVO</v>
      </c>
      <c r="D71" s="2398"/>
      <c r="E71" s="2398"/>
      <c r="F71" s="2398"/>
      <c r="G71" s="2398"/>
      <c r="H71" s="2398"/>
      <c r="I71" s="2398"/>
      <c r="J71" s="2398"/>
      <c r="K71" s="2398"/>
      <c r="L71" s="2398"/>
      <c r="M71" s="2398"/>
      <c r="N71" s="2398"/>
      <c r="O71" s="2398"/>
      <c r="P71" s="2398"/>
      <c r="Q71" s="2398"/>
      <c r="R71" s="4"/>
      <c r="S71" s="5"/>
    </row>
    <row r="72" spans="3:22" ht="31.5" customHeight="1">
      <c r="C72" s="2398"/>
      <c r="D72" s="2398"/>
      <c r="E72" s="2398"/>
      <c r="F72" s="2398"/>
      <c r="G72" s="2398"/>
      <c r="H72" s="2398"/>
      <c r="I72" s="2398"/>
      <c r="J72" s="2398"/>
      <c r="K72" s="2398"/>
      <c r="L72" s="2398"/>
      <c r="M72" s="2398"/>
      <c r="N72" s="2398"/>
      <c r="O72" s="2398"/>
      <c r="P72" s="2398"/>
      <c r="Q72" s="2398"/>
      <c r="R72" s="4"/>
      <c r="S72" s="6"/>
    </row>
    <row r="73" spans="3:22" ht="42" customHeight="1">
      <c r="C73" s="2399"/>
      <c r="D73" s="2399"/>
      <c r="E73" s="2399"/>
      <c r="F73" s="2399"/>
      <c r="G73" s="2399"/>
      <c r="H73" s="2399"/>
      <c r="I73" s="2399"/>
      <c r="J73" s="2399"/>
      <c r="K73" s="2399"/>
      <c r="L73" s="2399"/>
      <c r="M73" s="2399"/>
      <c r="N73" s="2399"/>
      <c r="O73" s="2399"/>
      <c r="P73" s="2399"/>
      <c r="Q73" s="2399"/>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0" t="s">
        <v>9</v>
      </c>
      <c r="D76" s="2400"/>
      <c r="E76" s="2400"/>
      <c r="F76" s="2400"/>
      <c r="G76" s="2434" t="str">
        <f>IF(G7="","",G7)</f>
        <v>RENE ANTONIO PEREZ GARCIA</v>
      </c>
      <c r="H76" s="2434"/>
      <c r="I76" s="2434"/>
      <c r="J76" s="2434"/>
      <c r="K76" s="2434"/>
      <c r="L76" s="2434"/>
      <c r="M76" s="2434"/>
      <c r="N76" s="2434"/>
      <c r="O76" s="2434"/>
      <c r="P76" s="2434"/>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4" t="str">
        <f>IF(D9="","",D9)</f>
        <v>CRTA. NACIONAL II 19</v>
      </c>
      <c r="E78" s="2434"/>
      <c r="F78" s="2434"/>
      <c r="G78" s="2434"/>
      <c r="H78" s="2434"/>
      <c r="I78" s="2434"/>
      <c r="J78" s="680" t="s">
        <v>11</v>
      </c>
      <c r="K78" s="862" t="str">
        <f>IF(K9="","",K9)</f>
        <v/>
      </c>
      <c r="L78" s="679" t="s">
        <v>12</v>
      </c>
      <c r="M78" s="2434" t="str">
        <f>IF(M9="","",M9)</f>
        <v/>
      </c>
      <c r="N78" s="2434"/>
      <c r="O78" s="2434"/>
      <c r="P78" s="2434"/>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4" t="str">
        <f>IF(D11="","",D11)</f>
        <v/>
      </c>
      <c r="E80" s="2434"/>
      <c r="F80" s="2434"/>
      <c r="G80" s="2434"/>
      <c r="H80" s="2434"/>
      <c r="I80" s="2434"/>
      <c r="J80" s="681" t="s">
        <v>14</v>
      </c>
      <c r="K80" s="2434" t="str">
        <f>IF(K11="","",K11)</f>
        <v/>
      </c>
      <c r="L80" s="2434"/>
      <c r="M80" s="2434"/>
      <c r="N80" s="2434"/>
      <c r="O80" s="2434"/>
      <c r="P80" s="2434"/>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4">
        <f>IF(D13="","",D13)</f>
        <v>610144404</v>
      </c>
      <c r="E82" s="2434"/>
      <c r="F82" s="2434"/>
      <c r="G82" s="681" t="s">
        <v>16</v>
      </c>
      <c r="H82" s="2435" t="str">
        <f>IF(H13="","",H13)</f>
        <v/>
      </c>
      <c r="I82" s="2434"/>
      <c r="J82" s="2434"/>
      <c r="K82" s="2434"/>
      <c r="L82" s="2434"/>
      <c r="M82" s="2434"/>
      <c r="N82" s="2434"/>
      <c r="O82" s="2434"/>
      <c r="P82" s="2434"/>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4" t="str">
        <f>IF(D17="","",D17)</f>
        <v>TRAFIC Furgón [TRU]</v>
      </c>
      <c r="E86" s="2434"/>
      <c r="F86" s="2434"/>
      <c r="G86" s="2434"/>
      <c r="H86" s="676" t="s">
        <v>19</v>
      </c>
      <c r="I86" s="2434" t="str">
        <f>IF(I17="","",I17)</f>
        <v>L1H1 blue dci 96 kw (130 cv) -SS [FG E1 111 Y6]</v>
      </c>
      <c r="J86" s="2434"/>
      <c r="K86" s="2434"/>
      <c r="L86" s="2434"/>
      <c r="M86" s="2434"/>
      <c r="N86" s="2434"/>
      <c r="O86" s="2434"/>
      <c r="P86" s="2434"/>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36" t="str">
        <f>IF(E19="","",E19)</f>
        <v>blanco glaciar [369]</v>
      </c>
      <c r="F88" s="2436"/>
      <c r="G88" s="2436"/>
      <c r="H88" s="2436"/>
      <c r="I88" s="684"/>
      <c r="J88" s="2432" t="s">
        <v>21</v>
      </c>
      <c r="K88" s="2432"/>
      <c r="L88" s="2432"/>
      <c r="M88" s="2432"/>
      <c r="N88" s="2432"/>
      <c r="O88" s="2432"/>
      <c r="P88" s="2432"/>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36" t="str">
        <f>IF(E21="","",E21)</f>
        <v/>
      </c>
      <c r="F90" s="2436"/>
      <c r="G90" s="2436"/>
      <c r="H90" s="2436"/>
      <c r="I90" s="676"/>
      <c r="J90" s="676"/>
      <c r="K90" s="2446" t="str">
        <f>IF(K21="","",K21)</f>
        <v/>
      </c>
      <c r="L90" s="2447"/>
      <c r="M90" s="2447"/>
      <c r="N90" s="2447"/>
      <c r="O90" s="2447"/>
      <c r="P90" s="2448"/>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09" t="s">
        <v>25</v>
      </c>
      <c r="J92" s="2409"/>
      <c r="K92" s="2449" t="str">
        <f>IF(K23="","",K23)</f>
        <v/>
      </c>
      <c r="L92" s="2450"/>
      <c r="M92" s="2450"/>
      <c r="N92" s="2450"/>
      <c r="O92" s="2450"/>
      <c r="P92" s="2451"/>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2" t="str">
        <f>IF(F25="","",F25)</f>
        <v/>
      </c>
      <c r="G94" s="2452"/>
      <c r="H94" s="676"/>
      <c r="I94" s="2409" t="str">
        <f>IF(I25="","",I25)</f>
        <v>IVA%</v>
      </c>
      <c r="J94" s="2409"/>
      <c r="K94" s="2449" t="str">
        <f>IF(K25="","",K25)</f>
        <v/>
      </c>
      <c r="L94" s="2450"/>
      <c r="M94" s="2450"/>
      <c r="N94" s="2450"/>
      <c r="O94" s="2450"/>
      <c r="P94" s="2451"/>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37" t="str">
        <f>IF(D27="","",D27)</f>
        <v>Pack Visibilidad; nuevo pack clima; guantera cerrada [PCV92 PCL28 BTAGA3]</v>
      </c>
      <c r="E96" s="2438"/>
      <c r="F96" s="2438"/>
      <c r="G96" s="2438"/>
      <c r="H96" s="2438"/>
      <c r="I96" s="2438"/>
      <c r="J96" s="2439"/>
      <c r="K96" s="2425" t="s">
        <v>28</v>
      </c>
      <c r="L96" s="2425"/>
      <c r="M96" s="2425"/>
      <c r="N96" s="2425"/>
      <c r="O96" s="2425"/>
      <c r="P96" s="2425"/>
      <c r="Q96" s="676"/>
      <c r="R96" s="4"/>
    </row>
    <row r="97" spans="3:18" ht="24" customHeight="1" thickBot="1">
      <c r="C97" s="685"/>
      <c r="D97" s="2440"/>
      <c r="E97" s="2441"/>
      <c r="F97" s="2441"/>
      <c r="G97" s="2441"/>
      <c r="H97" s="2441"/>
      <c r="I97" s="2441"/>
      <c r="J97" s="2442"/>
      <c r="K97" s="863"/>
      <c r="L97" s="2443" t="str">
        <f>IF(L28="","",L28)</f>
        <v/>
      </c>
      <c r="M97" s="2444"/>
      <c r="N97" s="2444"/>
      <c r="O97" s="2444"/>
      <c r="P97" s="2445"/>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36" t="str">
        <f>IF(E32="","",E32)</f>
        <v/>
      </c>
      <c r="F101" s="2436"/>
      <c r="G101" s="2436"/>
      <c r="H101" s="2436"/>
      <c r="I101" s="2436"/>
      <c r="J101" s="2436"/>
      <c r="K101" s="684"/>
      <c r="L101" s="2443">
        <f>IF(L32="","",L32)</f>
        <v>5000</v>
      </c>
      <c r="M101" s="2444"/>
      <c r="N101" s="2444"/>
      <c r="O101" s="2444"/>
      <c r="P101" s="2445"/>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36" t="str">
        <f>IF(E36="","",E36)</f>
        <v/>
      </c>
      <c r="F105" s="2436"/>
      <c r="G105" s="2436"/>
      <c r="H105" s="2436"/>
      <c r="I105" s="2436"/>
      <c r="J105" s="2436"/>
      <c r="K105" s="684"/>
      <c r="L105" s="2443">
        <f>IF(L36="","",L36)</f>
        <v>5000</v>
      </c>
      <c r="M105" s="2444"/>
      <c r="N105" s="2444"/>
      <c r="O105" s="2444"/>
      <c r="P105" s="2445"/>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36" t="str">
        <f>IF(E40="","",E40)</f>
        <v/>
      </c>
      <c r="F109" s="2436"/>
      <c r="G109" s="2436"/>
      <c r="H109" s="2436"/>
      <c r="I109" s="2436"/>
      <c r="J109" s="2436"/>
      <c r="K109" s="684"/>
      <c r="L109" s="2443">
        <f>IF(L40="","",L40)</f>
        <v>5000</v>
      </c>
      <c r="M109" s="2444"/>
      <c r="N109" s="2444"/>
      <c r="O109" s="2444"/>
      <c r="P109" s="2445"/>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4" t="str">
        <f>IF(D44="","",D44)</f>
        <v>Renault</v>
      </c>
      <c r="E113" s="2434"/>
      <c r="F113" s="690" t="s">
        <v>37</v>
      </c>
      <c r="G113" s="2434" t="str">
        <f>IF(G44="","",G44)</f>
        <v>Clio</v>
      </c>
      <c r="H113" s="2434"/>
      <c r="I113" s="2434"/>
      <c r="J113" s="2434"/>
      <c r="K113" s="685" t="s">
        <v>38</v>
      </c>
      <c r="L113" s="2434" t="str">
        <f>IF(L44="","",L44)</f>
        <v>xxxxxx</v>
      </c>
      <c r="M113" s="2434"/>
      <c r="N113" s="2434"/>
      <c r="O113" s="2434"/>
      <c r="P113" s="2434"/>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4" t="str">
        <f>IF(D46="","",D46)</f>
        <v>xxxxxx</v>
      </c>
      <c r="E115" s="2434"/>
      <c r="F115" s="2434"/>
      <c r="G115" s="692" t="s">
        <v>39</v>
      </c>
      <c r="H115" s="2434">
        <f>IF(H46="","",H46)</f>
        <v>120</v>
      </c>
      <c r="I115" s="2434"/>
      <c r="J115" s="2429" t="s">
        <v>40</v>
      </c>
      <c r="K115" s="2429"/>
      <c r="L115" s="2453">
        <f>IF(L46="","",L46)</f>
        <v>43658</v>
      </c>
      <c r="M115" s="2453"/>
      <c r="N115" s="2453"/>
      <c r="O115" s="2453"/>
      <c r="P115" s="2453"/>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4" t="str">
        <f>IF(D48="","",D48)</f>
        <v>vf1xxxxxxxxx</v>
      </c>
      <c r="E117" s="2434"/>
      <c r="F117" s="2434"/>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09" t="s">
        <v>42</v>
      </c>
      <c r="M118" s="2409"/>
      <c r="N118" s="2409"/>
      <c r="O118" s="2409"/>
      <c r="P118" s="2409"/>
      <c r="Q118" s="676"/>
      <c r="R118" s="4"/>
    </row>
    <row r="119" spans="3:18" ht="9" customHeight="1" thickBot="1">
      <c r="C119" s="2426" t="s">
        <v>43</v>
      </c>
      <c r="D119" s="2426"/>
      <c r="E119" s="2426"/>
      <c r="F119" s="2426"/>
      <c r="G119" s="2426"/>
      <c r="H119" s="2426"/>
      <c r="I119" s="2426"/>
      <c r="J119" s="2426"/>
      <c r="K119" s="2426"/>
      <c r="L119" s="688"/>
      <c r="M119" s="688"/>
      <c r="N119" s="688"/>
      <c r="O119" s="688"/>
      <c r="P119" s="688"/>
      <c r="Q119" s="676"/>
      <c r="R119" s="4"/>
    </row>
    <row r="120" spans="3:18" ht="23.25" customHeight="1" thickBot="1">
      <c r="C120" s="2426"/>
      <c r="D120" s="2426"/>
      <c r="E120" s="2426"/>
      <c r="F120" s="2426"/>
      <c r="G120" s="2426"/>
      <c r="H120" s="2426"/>
      <c r="I120" s="2426"/>
      <c r="J120" s="2426"/>
      <c r="K120" s="2426"/>
      <c r="L120" s="2443">
        <f>IF(L51="","",L51)</f>
        <v>1000</v>
      </c>
      <c r="M120" s="2444"/>
      <c r="N120" s="2444"/>
      <c r="O120" s="2444"/>
      <c r="P120" s="2445"/>
      <c r="Q120" s="686"/>
      <c r="R120" s="4"/>
    </row>
    <row r="121" spans="3:18" ht="24" customHeight="1">
      <c r="C121" s="987" t="s">
        <v>44</v>
      </c>
      <c r="D121" s="676"/>
      <c r="E121" s="678"/>
      <c r="F121" s="678"/>
      <c r="G121" s="676"/>
      <c r="H121" s="2453">
        <f>IF(H52="","",H52)</f>
        <v>44208</v>
      </c>
      <c r="I121" s="2453"/>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28" t="s">
        <v>46</v>
      </c>
      <c r="D125" s="2428"/>
      <c r="E125" s="2428"/>
      <c r="F125" s="2428"/>
      <c r="G125" s="2428"/>
      <c r="H125" s="2428"/>
      <c r="I125" s="2428"/>
      <c r="J125" s="684"/>
      <c r="K125" s="684"/>
      <c r="L125" s="2443">
        <f>IF(L56="","",L56)</f>
        <v>5000</v>
      </c>
      <c r="M125" s="2444"/>
      <c r="N125" s="2444"/>
      <c r="O125" s="2444"/>
      <c r="P125" s="2445"/>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28" t="s">
        <v>47</v>
      </c>
      <c r="D127" s="2428"/>
      <c r="E127" s="2428"/>
      <c r="F127" s="2428"/>
      <c r="G127" s="2428"/>
      <c r="H127" s="2428"/>
      <c r="I127" s="2428"/>
      <c r="J127" s="684"/>
      <c r="K127" s="684"/>
      <c r="L127" s="2443">
        <f>IF(L58="","",L58)</f>
        <v>10000</v>
      </c>
      <c r="M127" s="2444"/>
      <c r="N127" s="2444"/>
      <c r="O127" s="2444"/>
      <c r="P127" s="2445"/>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3">
        <f>IF(F60="","",F60)</f>
        <v>0</v>
      </c>
      <c r="G129" s="2445"/>
      <c r="H129" s="676"/>
      <c r="I129" s="2432" t="s">
        <v>49</v>
      </c>
      <c r="J129" s="2432"/>
      <c r="K129" s="2432"/>
      <c r="L129" s="2443">
        <f>IF(L60="","",L60)</f>
        <v>1000</v>
      </c>
      <c r="M129" s="2444"/>
      <c r="N129" s="2444"/>
      <c r="O129" s="2444"/>
      <c r="P129" s="2445"/>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28" t="s">
        <v>50</v>
      </c>
      <c r="D131" s="2428"/>
      <c r="E131" s="2428"/>
      <c r="F131" s="2428"/>
      <c r="G131" s="2428"/>
      <c r="H131" s="2428"/>
      <c r="I131" s="2428"/>
      <c r="J131" s="684"/>
      <c r="K131" s="684"/>
      <c r="L131" s="2443">
        <f>IF(L62="","",L62)</f>
        <v>4000</v>
      </c>
      <c r="M131" s="2444"/>
      <c r="N131" s="2444"/>
      <c r="O131" s="2444"/>
      <c r="P131" s="2445"/>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36" t="str">
        <f>IF(D65="","",D65)</f>
        <v/>
      </c>
      <c r="E134" s="2436"/>
      <c r="F134" s="2436"/>
      <c r="G134" s="2436"/>
      <c r="H134" s="2436"/>
      <c r="I134" s="2436"/>
      <c r="J134" s="2430" t="s">
        <v>51</v>
      </c>
      <c r="K134" s="2430"/>
      <c r="L134" s="2454" t="str">
        <f>IF(L65="","",L65)</f>
        <v/>
      </c>
      <c r="M134" s="2454"/>
      <c r="N134" s="2454"/>
      <c r="O134" s="2454"/>
      <c r="P134" s="2454"/>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935" t="str">
        <f>C67</f>
        <v>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935"/>
      <c r="E136" s="2935"/>
      <c r="F136" s="2935"/>
      <c r="G136" s="2935"/>
      <c r="H136" s="2935"/>
      <c r="I136" s="2935"/>
      <c r="J136" s="2935"/>
      <c r="K136" s="2935"/>
      <c r="L136" s="2935"/>
      <c r="M136" s="2935"/>
      <c r="N136" s="2935"/>
      <c r="O136" s="2935"/>
      <c r="P136" s="2935"/>
      <c r="Q136" s="2935"/>
      <c r="R136" s="4"/>
    </row>
    <row r="137" spans="3:18" ht="198" customHeight="1">
      <c r="C137" s="2935"/>
      <c r="D137" s="2935"/>
      <c r="E137" s="2935"/>
      <c r="F137" s="2935"/>
      <c r="G137" s="2935"/>
      <c r="H137" s="2935"/>
      <c r="I137" s="2935"/>
      <c r="J137" s="2935"/>
      <c r="K137" s="2935"/>
      <c r="L137" s="2935"/>
      <c r="M137" s="2935"/>
      <c r="N137" s="2935"/>
      <c r="O137" s="2935"/>
      <c r="P137" s="2935"/>
      <c r="Q137" s="2935"/>
      <c r="R137" s="4"/>
    </row>
    <row r="138" spans="3:18" ht="18.75" customHeight="1">
      <c r="C138" s="213"/>
      <c r="D138" s="213"/>
      <c r="E138" s="213"/>
      <c r="F138" s="213"/>
      <c r="G138" s="213"/>
      <c r="H138" s="22"/>
      <c r="I138" s="2456" t="s">
        <v>53</v>
      </c>
      <c r="J138" s="2456"/>
      <c r="K138" s="2456"/>
      <c r="L138" s="2456"/>
      <c r="M138" s="2456"/>
      <c r="N138" s="2456"/>
      <c r="O138" s="2456"/>
      <c r="P138" s="2456"/>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hKtZVniHXFpUq6R6UEbFi0JD0rllv8KsH3+BULmj7Q+gdhB3AYPTy6GeNjVVLAxto28jFTo9P36snHZ0st56nQ==" saltValue="0cd4ax0y6yTgN3F+Uqcifw==" spinCount="100000" sheet="1" selectLockedCells="1"/>
  <mergeCells count="111">
    <mergeCell ref="C2:Q4"/>
    <mergeCell ref="S4:V7"/>
    <mergeCell ref="C7:F7"/>
    <mergeCell ref="G7:P7"/>
    <mergeCell ref="D9:I9"/>
    <mergeCell ref="M9:P9"/>
    <mergeCell ref="E19:H19"/>
    <mergeCell ref="J19:P19"/>
    <mergeCell ref="E21:H21"/>
    <mergeCell ref="K21:P21"/>
    <mergeCell ref="I23:J23"/>
    <mergeCell ref="K23:P23"/>
    <mergeCell ref="D11:I11"/>
    <mergeCell ref="K11:P11"/>
    <mergeCell ref="D13:F13"/>
    <mergeCell ref="H13:P13"/>
    <mergeCell ref="D17:G17"/>
    <mergeCell ref="I17:P17"/>
    <mergeCell ref="E32:J32"/>
    <mergeCell ref="L32:P32"/>
    <mergeCell ref="E36:J36"/>
    <mergeCell ref="L36:P36"/>
    <mergeCell ref="E40:J40"/>
    <mergeCell ref="L40:P40"/>
    <mergeCell ref="F25:G25"/>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C67:Q68"/>
    <mergeCell ref="I69:P69"/>
    <mergeCell ref="C71:Q73"/>
    <mergeCell ref="C58:I58"/>
    <mergeCell ref="L58:P58"/>
    <mergeCell ref="F60:G60"/>
    <mergeCell ref="I60:K60"/>
    <mergeCell ref="L60:P60"/>
    <mergeCell ref="C62:I62"/>
    <mergeCell ref="L62:P62"/>
    <mergeCell ref="D82:F82"/>
    <mergeCell ref="H82:P82"/>
    <mergeCell ref="D86:G86"/>
    <mergeCell ref="I86:P86"/>
    <mergeCell ref="E88:H88"/>
    <mergeCell ref="J88:P88"/>
    <mergeCell ref="C76:F76"/>
    <mergeCell ref="G76:P76"/>
    <mergeCell ref="D78:I78"/>
    <mergeCell ref="M78:P78"/>
    <mergeCell ref="D80:I80"/>
    <mergeCell ref="K80:P80"/>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134:I134"/>
    <mergeCell ref="J134:K134"/>
    <mergeCell ref="L134:P134"/>
    <mergeCell ref="C136:Q137"/>
    <mergeCell ref="I138:P138"/>
    <mergeCell ref="C127:I127"/>
    <mergeCell ref="L127:P127"/>
    <mergeCell ref="F129:G129"/>
    <mergeCell ref="I129:K129"/>
    <mergeCell ref="L129:P129"/>
    <mergeCell ref="C131:I131"/>
    <mergeCell ref="L131:P131"/>
  </mergeCells>
  <dataValidations count="1">
    <dataValidation type="custom" allowBlank="1" showInputMessage="1" showErrorMessage="1" sqref="I25:J25" xr:uid="{00000000-0002-0000-21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
  <sheetViews>
    <sheetView view="pageBreakPreview" topLeftCell="A37" zoomScale="110" zoomScaleNormal="100" zoomScaleSheetLayoutView="110" workbookViewId="0"/>
  </sheetViews>
  <sheetFormatPr baseColWidth="10" defaultColWidth="11.42578125" defaultRowHeight="15"/>
  <cols>
    <col min="1" max="16384" width="11.42578125" style="2"/>
  </cols>
  <sheetData/>
  <sheetProtection algorithmName="SHA-512" hashValue="ImuBAlG6l5YxSBlN7uZ2hj/74hBIDDuqcpJejDk5M2BsqeXNZlYHaKAKyHrUIVst+VT0evyBKaYWisgy69xMnA==" saltValue="Klo0y7+gkdvsUq6wkNM7Hg==" spinCount="100000" sheet="1" objects="1" scenarios="1"/>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70C0"/>
    <pageSetUpPr fitToPage="1"/>
  </sheetPr>
  <dimension ref="B1:AC227"/>
  <sheetViews>
    <sheetView view="pageBreakPreview" topLeftCell="A22" zoomScaleNormal="100" zoomScaleSheetLayoutView="100" zoomScalePageLayoutView="55" workbookViewId="0">
      <selection activeCell="C2" sqref="C2:Q4"/>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9">
      <c r="AC1" s="3"/>
    </row>
    <row r="2" spans="3:29" ht="26.25" customHeight="1">
      <c r="C2" s="2398" t="s">
        <v>986</v>
      </c>
      <c r="D2" s="2398"/>
      <c r="E2" s="2398"/>
      <c r="F2" s="2398"/>
      <c r="G2" s="2398"/>
      <c r="H2" s="2398"/>
      <c r="I2" s="2398"/>
      <c r="J2" s="2398"/>
      <c r="K2" s="2398"/>
      <c r="L2" s="2398"/>
      <c r="M2" s="2398"/>
      <c r="N2" s="2398"/>
      <c r="O2" s="2398"/>
      <c r="P2" s="2398"/>
      <c r="Q2" s="2398"/>
      <c r="R2" s="25"/>
      <c r="S2" s="5"/>
      <c r="AC2" s="2" t="s">
        <v>7</v>
      </c>
    </row>
    <row r="3" spans="3:29" ht="31.5" customHeight="1">
      <c r="C3" s="2398"/>
      <c r="D3" s="2398"/>
      <c r="E3" s="2398"/>
      <c r="F3" s="2398"/>
      <c r="G3" s="2398"/>
      <c r="H3" s="2398"/>
      <c r="I3" s="2398"/>
      <c r="J3" s="2398"/>
      <c r="K3" s="2398"/>
      <c r="L3" s="2398"/>
      <c r="M3" s="2398"/>
      <c r="N3" s="2398"/>
      <c r="O3" s="2398"/>
      <c r="P3" s="2398"/>
      <c r="Q3" s="2398"/>
      <c r="R3" s="25"/>
      <c r="S3" s="6"/>
    </row>
    <row r="4" spans="3:29" ht="59.25" customHeight="1">
      <c r="C4" s="2398"/>
      <c r="D4" s="2398"/>
      <c r="E4" s="2398"/>
      <c r="F4" s="2398"/>
      <c r="G4" s="2398"/>
      <c r="H4" s="2398"/>
      <c r="I4" s="2398"/>
      <c r="J4" s="2398"/>
      <c r="K4" s="2398"/>
      <c r="L4" s="2398"/>
      <c r="M4" s="2398"/>
      <c r="N4" s="2398"/>
      <c r="O4" s="2398"/>
      <c r="P4" s="2398"/>
      <c r="Q4" s="2398"/>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2" t="s">
        <v>82</v>
      </c>
      <c r="D7" s="2352"/>
      <c r="E7" s="2352"/>
      <c r="F7" s="2352"/>
      <c r="G7" s="2401" t="str">
        <f>'1) INTRODUCIR DATOS'!F7&amp;" "&amp;'1) INTRODUCIR DATOS'!F8&amp;" "&amp;'1) INTRODUCIR DATOS'!F9</f>
        <v>RENE ANTONIO PEREZ GARCIA</v>
      </c>
      <c r="H7" s="2401"/>
      <c r="I7" s="2401"/>
      <c r="J7" s="2401"/>
      <c r="K7" s="2401"/>
      <c r="L7" s="2401"/>
      <c r="M7" s="2401"/>
      <c r="N7" s="2401"/>
      <c r="O7" s="2401"/>
      <c r="P7" s="2401"/>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1" t="str">
        <f>'1) INTRODUCIR DATOS'!F13&amp;" "</f>
        <v xml:space="preserve">CRTA. NACIONAL II 19 </v>
      </c>
      <c r="E9" s="2401"/>
      <c r="F9" s="2401"/>
      <c r="G9" s="2401"/>
      <c r="H9" s="2401"/>
      <c r="I9" s="2401"/>
      <c r="J9" s="1280" t="s">
        <v>11</v>
      </c>
      <c r="K9" s="1270" t="str">
        <f>'1) INTRODUCIR DATOS'!F14 &amp;" "</f>
        <v xml:space="preserve"> </v>
      </c>
      <c r="L9" s="1279" t="s">
        <v>12</v>
      </c>
      <c r="M9" s="2401" t="str">
        <f>'1) INTRODUCIR DATOS'!F10&amp;" "</f>
        <v xml:space="preserve"> </v>
      </c>
      <c r="N9" s="2401"/>
      <c r="O9" s="2401"/>
      <c r="P9" s="2401"/>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1" t="str">
        <f>'1) INTRODUCIR DATOS'!F11&amp;" "</f>
        <v xml:space="preserve"> </v>
      </c>
      <c r="E11" s="2401"/>
      <c r="F11" s="2401"/>
      <c r="G11" s="2401"/>
      <c r="H11" s="2401"/>
      <c r="I11" s="2401"/>
      <c r="J11" s="770" t="s">
        <v>14</v>
      </c>
      <c r="K11" s="2401" t="str">
        <f>'1) INTRODUCIR DATOS'!F12 &amp;" "</f>
        <v xml:space="preserve"> </v>
      </c>
      <c r="L11" s="2401"/>
      <c r="M11" s="2401"/>
      <c r="N11" s="2401"/>
      <c r="O11" s="2401"/>
      <c r="P11" s="2401"/>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16" t="s">
        <v>707</v>
      </c>
      <c r="E13" s="2516"/>
      <c r="F13" s="2516"/>
      <c r="G13" s="2516"/>
      <c r="H13" s="2516"/>
      <c r="I13" s="2516"/>
      <c r="J13" s="2516"/>
      <c r="K13" s="2516"/>
      <c r="L13" s="2516"/>
      <c r="M13" s="2516"/>
      <c r="N13" s="2516"/>
      <c r="O13" s="2516"/>
      <c r="P13" s="2516"/>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1" t="str">
        <f>'1) INTRODUCIR DATOS'!F15&amp;" "</f>
        <v xml:space="preserve">610144404 </v>
      </c>
      <c r="E15" s="2401"/>
      <c r="F15" s="2401"/>
      <c r="G15" s="770" t="s">
        <v>16</v>
      </c>
      <c r="H15" s="2413" t="str">
        <f>'1) INTRODUCIR DATOS'!F16&amp;" "</f>
        <v xml:space="preserve"> </v>
      </c>
      <c r="I15" s="2401"/>
      <c r="J15" s="2401"/>
      <c r="K15" s="2401"/>
      <c r="L15" s="2401"/>
      <c r="M15" s="2401"/>
      <c r="N15" s="2401"/>
      <c r="O15" s="2401"/>
      <c r="P15" s="2401"/>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16" t="str">
        <f>'1) INTRODUCIR DATOS'!F18&amp;" "</f>
        <v xml:space="preserve">TRAFIC Furgón [TRU] </v>
      </c>
      <c r="E19" s="2516"/>
      <c r="F19" s="2516"/>
      <c r="G19" s="2516"/>
      <c r="H19" s="588" t="s">
        <v>19</v>
      </c>
      <c r="I19" s="2516" t="str">
        <f>'1) INTRODUCIR DATOS'!F19&amp;" "</f>
        <v xml:space="preserve">L1H1 blue dci 96 kw (130 cv) -SS [FG E1 111 Y6] </v>
      </c>
      <c r="J19" s="2516"/>
      <c r="K19" s="2516"/>
      <c r="L19" s="2516"/>
      <c r="M19" s="2516"/>
      <c r="N19" s="2516"/>
      <c r="O19" s="2516"/>
      <c r="P19" s="2516"/>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27" t="str">
        <f>'1) INTRODUCIR DATOS'!F30&amp;" "</f>
        <v xml:space="preserve">Pack Visibilidad; nuevo pack clima; guantera cerrada [PCV92 PCL28 BTAGA3] </v>
      </c>
      <c r="E21" s="2527"/>
      <c r="F21" s="2527"/>
      <c r="G21" s="2527"/>
      <c r="H21" s="2527"/>
      <c r="I21" s="2527"/>
      <c r="J21" s="2527"/>
      <c r="K21" s="2527"/>
      <c r="L21" s="2527"/>
      <c r="M21" s="2527"/>
      <c r="N21" s="2527"/>
      <c r="O21" s="2527"/>
      <c r="P21" s="2527"/>
      <c r="R21" s="25"/>
    </row>
    <row r="22" spans="3:18" ht="27" customHeight="1">
      <c r="C22" s="1283"/>
      <c r="D22" s="2527"/>
      <c r="E22" s="2527"/>
      <c r="F22" s="2527"/>
      <c r="G22" s="2527"/>
      <c r="H22" s="2527"/>
      <c r="I22" s="2527"/>
      <c r="J22" s="2527"/>
      <c r="K22" s="2527"/>
      <c r="L22" s="2527"/>
      <c r="M22" s="2527"/>
      <c r="N22" s="2527"/>
      <c r="O22" s="2527"/>
      <c r="P22" s="2527"/>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17" t="str">
        <f>'1) INTRODUCIR DATOS'!F22&amp;" "</f>
        <v xml:space="preserve">blanco glaciar [369] </v>
      </c>
      <c r="F24" s="2517"/>
      <c r="G24" s="2517"/>
      <c r="H24" s="2500" t="s">
        <v>50</v>
      </c>
      <c r="I24" s="2500"/>
      <c r="J24" s="2500"/>
      <c r="K24" s="2500"/>
      <c r="L24" s="2500"/>
      <c r="M24" s="2500"/>
      <c r="N24" s="2500"/>
      <c r="O24" s="2500"/>
      <c r="P24" s="2500"/>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18" t="str">
        <f>'1) INTRODUCIR DATOS'!F23&amp;" "</f>
        <v xml:space="preserve"> </v>
      </c>
      <c r="F26" s="2517"/>
      <c r="G26" s="2517"/>
      <c r="H26" s="588"/>
      <c r="I26" s="1285"/>
      <c r="J26" s="2513" t="str">
        <f>'1) INTRODUCIR DATOS'!F46&amp;" "</f>
        <v xml:space="preserve">4000 </v>
      </c>
      <c r="K26" s="2513"/>
      <c r="L26" s="2513"/>
      <c r="M26" s="2513"/>
      <c r="N26" s="2513"/>
      <c r="O26" s="2513"/>
      <c r="P26" s="2513"/>
      <c r="R26" s="25"/>
    </row>
    <row r="27" spans="3:18" ht="4.9000000000000004" customHeight="1">
      <c r="C27" s="1283"/>
      <c r="D27" s="588"/>
      <c r="E27" s="1286"/>
      <c r="F27" s="588"/>
      <c r="G27" s="588"/>
      <c r="H27" s="1285"/>
      <c r="I27" s="1285"/>
      <c r="J27" s="2513"/>
      <c r="K27" s="2513"/>
      <c r="L27" s="2513"/>
      <c r="M27" s="2513"/>
      <c r="N27" s="2513"/>
      <c r="O27" s="2513"/>
      <c r="P27" s="2513"/>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28" t="str">
        <f>'1) INTRODUCIR DATOS'!F25&amp;" "</f>
        <v xml:space="preserve"> </v>
      </c>
      <c r="G29" s="2528"/>
      <c r="H29" s="588"/>
      <c r="I29" s="588"/>
      <c r="J29" s="771" t="str">
        <f>IF('1) INTRODUCIR DATOS'!D29="","",'1) INTRODUCIR DATOS'!D29)</f>
        <v>IVA%</v>
      </c>
      <c r="K29" s="2529" t="str">
        <f>'1) INTRODUCIR DATOS'!F29&amp;" "</f>
        <v xml:space="preserve"> </v>
      </c>
      <c r="L29" s="2530"/>
      <c r="M29" s="2530"/>
      <c r="N29" s="2530"/>
      <c r="O29" s="2530"/>
      <c r="P29" s="2530"/>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16" t="str">
        <f>'1) INTRODUCIR DATOS'!F48&amp;" "</f>
        <v xml:space="preserve">Renault </v>
      </c>
      <c r="E33" s="2516"/>
      <c r="F33" s="1288" t="s">
        <v>37</v>
      </c>
      <c r="G33" s="2516" t="str">
        <f>'1) INTRODUCIR DATOS'!F49&amp;" "</f>
        <v xml:space="preserve">Clio </v>
      </c>
      <c r="H33" s="2516"/>
      <c r="I33" s="2516"/>
      <c r="J33" s="2516"/>
      <c r="K33" s="1283" t="s">
        <v>38</v>
      </c>
      <c r="L33" s="2516" t="str">
        <f>'1) INTRODUCIR DATOS'!F50&amp;" "</f>
        <v xml:space="preserve">xxxxxx </v>
      </c>
      <c r="M33" s="2516"/>
      <c r="N33" s="2516"/>
      <c r="O33" s="2516"/>
      <c r="P33" s="2516"/>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16" t="str">
        <f>'1) INTRODUCIR DATOS'!F51&amp;" "</f>
        <v xml:space="preserve">xxxxxx </v>
      </c>
      <c r="E35" s="2516"/>
      <c r="F35" s="2516"/>
      <c r="G35" s="589" t="s">
        <v>39</v>
      </c>
      <c r="H35" s="2516" t="str">
        <f>'1) INTRODUCIR DATOS'!F52&amp;" "</f>
        <v xml:space="preserve">120 </v>
      </c>
      <c r="I35" s="2516"/>
      <c r="J35" s="2485" t="s">
        <v>40</v>
      </c>
      <c r="K35" s="2485"/>
      <c r="L35" s="2470">
        <f>IF('1) INTRODUCIR DATOS'!F53="","",'1) INTRODUCIR DATOS'!F53)</f>
        <v>43658</v>
      </c>
      <c r="M35" s="2470"/>
      <c r="N35" s="2470"/>
      <c r="O35" s="2470"/>
      <c r="P35" s="2470"/>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16" t="str">
        <f>'1) INTRODUCIR DATOS'!F54&amp;" "</f>
        <v xml:space="preserve">vf1xxxxxxxxx </v>
      </c>
      <c r="E37" s="2516"/>
      <c r="F37" s="2516"/>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2" t="s">
        <v>43</v>
      </c>
      <c r="E39" s="2472"/>
      <c r="F39" s="2472"/>
      <c r="G39" s="2472"/>
      <c r="H39" s="2472"/>
      <c r="I39" s="2472"/>
      <c r="J39" s="2472"/>
      <c r="K39" s="2512" t="s">
        <v>42</v>
      </c>
      <c r="L39" s="2512"/>
      <c r="M39" s="2512"/>
      <c r="N39" s="2512"/>
      <c r="O39" s="2512"/>
      <c r="P39" s="2512"/>
      <c r="R39" s="25"/>
    </row>
    <row r="40" spans="2:18" ht="30" customHeight="1">
      <c r="C40" s="592"/>
      <c r="D40" s="2472"/>
      <c r="E40" s="2472"/>
      <c r="F40" s="2472"/>
      <c r="G40" s="2472"/>
      <c r="H40" s="2472"/>
      <c r="I40" s="2472"/>
      <c r="J40" s="2472"/>
      <c r="K40" s="2513" t="str">
        <f>'1) INTRODUCIR DATOS'!F56&amp;" "</f>
        <v xml:space="preserve">1000 </v>
      </c>
      <c r="L40" s="2513"/>
      <c r="M40" s="2513"/>
      <c r="N40" s="2513"/>
      <c r="O40" s="2513"/>
      <c r="P40" s="2513"/>
      <c r="Q40" s="88"/>
      <c r="R40" s="25"/>
    </row>
    <row r="41" spans="2:18" ht="13.5" customHeight="1">
      <c r="C41" s="592"/>
      <c r="D41" s="2472"/>
      <c r="E41" s="2472"/>
      <c r="F41" s="2472"/>
      <c r="G41" s="2472"/>
      <c r="H41" s="2472"/>
      <c r="I41" s="2472"/>
      <c r="J41" s="2472"/>
      <c r="K41" s="588"/>
      <c r="L41" s="588"/>
      <c r="M41" s="588"/>
      <c r="N41" s="1293"/>
      <c r="O41" s="592"/>
      <c r="P41" s="592"/>
      <c r="Q41" s="88"/>
      <c r="R41" s="25"/>
    </row>
    <row r="42" spans="2:18" ht="13.5" customHeight="1">
      <c r="C42" s="592"/>
      <c r="D42" s="2472"/>
      <c r="E42" s="2472"/>
      <c r="F42" s="2472"/>
      <c r="G42" s="2472"/>
      <c r="H42" s="2472"/>
      <c r="I42" s="2472"/>
      <c r="J42" s="2472"/>
      <c r="K42" s="588"/>
      <c r="L42" s="588"/>
      <c r="M42" s="588"/>
      <c r="N42" s="1293"/>
      <c r="O42" s="592"/>
      <c r="P42" s="592"/>
      <c r="Q42" s="88"/>
      <c r="R42" s="25"/>
    </row>
    <row r="43" spans="2:18" ht="25.5" customHeight="1">
      <c r="C43" s="592"/>
      <c r="D43" s="808" t="s">
        <v>44</v>
      </c>
      <c r="E43" s="820"/>
      <c r="F43" s="820"/>
      <c r="G43" s="588"/>
      <c r="H43" s="588"/>
      <c r="I43" s="2470">
        <f>IF('1) INTRODUCIR DATOS'!F55="","",'1) INTRODUCIR DATOS'!F55)</f>
        <v>44208</v>
      </c>
      <c r="J43" s="2470"/>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86" t="s">
        <v>94</v>
      </c>
      <c r="E49" s="2486"/>
      <c r="F49" s="2486"/>
      <c r="G49" s="2486"/>
      <c r="H49" s="2486"/>
      <c r="I49" s="2486"/>
      <c r="J49" s="2486"/>
      <c r="K49" s="1285"/>
      <c r="L49" s="1294"/>
      <c r="M49" s="1285"/>
      <c r="N49" s="1285"/>
      <c r="O49" s="588"/>
      <c r="P49" s="1285"/>
      <c r="Q49" s="102"/>
      <c r="R49" s="25"/>
    </row>
    <row r="50" spans="3:18" ht="18" customHeight="1">
      <c r="D50" s="2486"/>
      <c r="E50" s="2486"/>
      <c r="F50" s="2486"/>
      <c r="G50" s="2486"/>
      <c r="H50" s="2486"/>
      <c r="I50" s="2486"/>
      <c r="J50" s="2486"/>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4" t="s">
        <v>75</v>
      </c>
      <c r="G54" s="2514"/>
      <c r="H54" s="2514"/>
      <c r="I54" s="2514"/>
      <c r="J54" s="2514"/>
      <c r="K54" s="2515"/>
      <c r="L54" s="2515"/>
      <c r="M54" s="2515"/>
      <c r="N54" s="2515"/>
      <c r="O54" s="2515"/>
      <c r="P54" s="2515"/>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1832" t="s">
        <v>995</v>
      </c>
      <c r="E56" s="1832"/>
      <c r="F56" s="1832"/>
      <c r="G56" s="1832"/>
      <c r="H56" s="1832"/>
      <c r="I56" s="1832"/>
      <c r="J56" s="1832"/>
      <c r="K56" s="1832"/>
      <c r="L56" s="1832"/>
      <c r="M56" s="1832"/>
      <c r="N56" s="1832"/>
      <c r="O56" s="1832"/>
      <c r="P56" s="1832"/>
      <c r="Q56" s="1832"/>
      <c r="R56" s="25"/>
    </row>
    <row r="57" spans="3:18" ht="20.25" customHeight="1">
      <c r="C57" s="88"/>
      <c r="D57" s="1832"/>
      <c r="E57" s="1832"/>
      <c r="F57" s="1832"/>
      <c r="G57" s="1832"/>
      <c r="H57" s="1832"/>
      <c r="I57" s="1832"/>
      <c r="J57" s="1832"/>
      <c r="K57" s="1832"/>
      <c r="L57" s="1832"/>
      <c r="M57" s="1832"/>
      <c r="N57" s="1832"/>
      <c r="O57" s="1832"/>
      <c r="P57" s="1832"/>
      <c r="Q57" s="1832"/>
      <c r="R57" s="25"/>
    </row>
    <row r="58" spans="3:18" ht="129.6" customHeight="1">
      <c r="C58" s="136"/>
      <c r="D58" s="1832"/>
      <c r="E58" s="1832"/>
      <c r="F58" s="1832"/>
      <c r="G58" s="1832"/>
      <c r="H58" s="1832"/>
      <c r="I58" s="1832"/>
      <c r="J58" s="1832"/>
      <c r="K58" s="1832"/>
      <c r="L58" s="1832"/>
      <c r="M58" s="1832"/>
      <c r="N58" s="1832"/>
      <c r="O58" s="1832"/>
      <c r="P58" s="1832"/>
      <c r="Q58" s="1832"/>
      <c r="R58" s="25"/>
    </row>
    <row r="59" spans="3:18" ht="24" customHeight="1">
      <c r="C59" s="1299" t="s">
        <v>96</v>
      </c>
      <c r="D59" s="2511" t="s">
        <v>173</v>
      </c>
      <c r="E59" s="2511"/>
      <c r="F59" s="2511"/>
      <c r="G59" s="2511"/>
      <c r="H59" s="1290" t="s">
        <v>97</v>
      </c>
      <c r="I59" s="1298">
        <v>3</v>
      </c>
      <c r="J59" s="1290" t="s">
        <v>98</v>
      </c>
      <c r="K59" s="2511" t="s">
        <v>174</v>
      </c>
      <c r="L59" s="2511"/>
      <c r="M59" s="2511"/>
      <c r="N59" s="795" t="s">
        <v>98</v>
      </c>
      <c r="O59" s="2511">
        <v>2021</v>
      </c>
      <c r="P59" s="2511"/>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5" t="s">
        <v>99</v>
      </c>
      <c r="E61" s="2485"/>
      <c r="F61" s="2485"/>
      <c r="G61" s="2485"/>
      <c r="H61" s="760"/>
      <c r="I61" s="2486" t="s">
        <v>100</v>
      </c>
      <c r="J61" s="2486"/>
      <c r="K61" s="2486"/>
      <c r="L61" s="2486"/>
      <c r="M61" s="2486"/>
      <c r="N61" s="2486"/>
      <c r="O61" s="2486"/>
      <c r="P61" s="2486"/>
      <c r="Q61" s="136"/>
      <c r="R61" s="25"/>
    </row>
    <row r="62" spans="3:18" ht="58.15" customHeight="1">
      <c r="C62" s="144"/>
      <c r="D62" s="2480"/>
      <c r="E62" s="2481"/>
      <c r="F62" s="2481"/>
      <c r="G62" s="2482"/>
      <c r="H62" s="589"/>
      <c r="I62" s="2480"/>
      <c r="J62" s="2481"/>
      <c r="K62" s="2481"/>
      <c r="L62" s="2481"/>
      <c r="M62" s="2481"/>
      <c r="N62" s="2481"/>
      <c r="O62" s="2481"/>
      <c r="P62" s="2482"/>
      <c r="Q62" s="144"/>
      <c r="R62" s="25"/>
    </row>
    <row r="63" spans="3:18" ht="10.5" customHeight="1">
      <c r="C63" s="144"/>
      <c r="D63" s="867"/>
      <c r="E63" s="867"/>
      <c r="F63" s="867"/>
      <c r="G63" s="867"/>
      <c r="H63" s="867"/>
      <c r="I63" s="867"/>
      <c r="J63" s="867"/>
      <c r="K63" s="867"/>
      <c r="L63" s="867"/>
      <c r="M63" s="867"/>
      <c r="N63" s="867"/>
      <c r="O63" s="867"/>
      <c r="P63" s="867"/>
      <c r="Q63" s="144"/>
      <c r="R63" s="25"/>
    </row>
    <row r="64" spans="3:18" ht="91.9" customHeight="1">
      <c r="C64" s="2491"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62.45" customHeight="1">
      <c r="C67" s="2492" t="s">
        <v>977</v>
      </c>
      <c r="D67" s="2492"/>
      <c r="E67" s="2492"/>
      <c r="F67" s="2492"/>
      <c r="G67" s="2492"/>
      <c r="H67" s="2492"/>
      <c r="I67" s="2492"/>
      <c r="J67" s="2492"/>
      <c r="K67" s="2492"/>
      <c r="L67" s="2492"/>
      <c r="M67" s="2492"/>
      <c r="N67" s="2492"/>
      <c r="O67" s="2492"/>
      <c r="P67" s="2492"/>
      <c r="Q67" s="2492"/>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938" t="s">
        <v>997</v>
      </c>
      <c r="D69" s="2938"/>
      <c r="E69" s="2938"/>
      <c r="F69" s="2938"/>
      <c r="G69" s="2938"/>
      <c r="H69" s="981"/>
      <c r="I69" s="2938" t="s">
        <v>996</v>
      </c>
      <c r="J69" s="2938"/>
      <c r="K69" s="2938"/>
      <c r="L69" s="2938"/>
      <c r="M69" s="2938"/>
      <c r="N69" s="2938"/>
      <c r="O69" s="2938"/>
      <c r="P69" s="2938"/>
      <c r="Q69" s="2938"/>
      <c r="R69" s="25"/>
    </row>
    <row r="70" spans="2:18" ht="24.75" customHeight="1">
      <c r="C70" s="2938"/>
      <c r="D70" s="2938"/>
      <c r="E70" s="2938"/>
      <c r="F70" s="2938"/>
      <c r="G70" s="2938"/>
      <c r="H70" s="981"/>
      <c r="I70" s="2938"/>
      <c r="J70" s="2938"/>
      <c r="K70" s="2938"/>
      <c r="L70" s="2938"/>
      <c r="M70" s="2938"/>
      <c r="N70" s="2938"/>
      <c r="O70" s="2938"/>
      <c r="P70" s="2938"/>
      <c r="Q70" s="2938"/>
      <c r="R70" s="25"/>
    </row>
    <row r="71" spans="2:18" ht="23.25" customHeight="1">
      <c r="C71" s="2938"/>
      <c r="D71" s="2938"/>
      <c r="E71" s="2938"/>
      <c r="F71" s="2938"/>
      <c r="G71" s="2938"/>
      <c r="H71" s="981"/>
      <c r="I71" s="2938"/>
      <c r="J71" s="2938"/>
      <c r="K71" s="2938"/>
      <c r="L71" s="2938"/>
      <c r="M71" s="2938"/>
      <c r="N71" s="2938"/>
      <c r="O71" s="2938"/>
      <c r="P71" s="2938"/>
      <c r="Q71" s="2938"/>
      <c r="R71" s="25"/>
    </row>
    <row r="72" spans="2:18" ht="9.75" customHeight="1">
      <c r="C72" s="2938"/>
      <c r="D72" s="2938"/>
      <c r="E72" s="2938"/>
      <c r="F72" s="2938"/>
      <c r="G72" s="2938"/>
      <c r="H72" s="981"/>
      <c r="I72" s="2938"/>
      <c r="J72" s="2938"/>
      <c r="K72" s="2938"/>
      <c r="L72" s="2938"/>
      <c r="M72" s="2938"/>
      <c r="N72" s="2938"/>
      <c r="O72" s="2938"/>
      <c r="P72" s="2938"/>
      <c r="Q72" s="2938"/>
      <c r="R72" s="25"/>
    </row>
    <row r="73" spans="2:18" ht="23.25" customHeight="1">
      <c r="C73" s="2938"/>
      <c r="D73" s="2938"/>
      <c r="E73" s="2938"/>
      <c r="F73" s="2938"/>
      <c r="G73" s="2938"/>
      <c r="H73" s="981"/>
      <c r="I73" s="2938"/>
      <c r="J73" s="2938"/>
      <c r="K73" s="2938"/>
      <c r="L73" s="2938"/>
      <c r="M73" s="2938"/>
      <c r="N73" s="2938"/>
      <c r="O73" s="2938"/>
      <c r="P73" s="2938"/>
      <c r="Q73" s="2938"/>
      <c r="R73" s="25"/>
    </row>
    <row r="74" spans="2:18" ht="9.75" customHeight="1">
      <c r="C74" s="2938"/>
      <c r="D74" s="2938"/>
      <c r="E74" s="2938"/>
      <c r="F74" s="2938"/>
      <c r="G74" s="2938"/>
      <c r="H74" s="981"/>
      <c r="I74" s="2938"/>
      <c r="J74" s="2938"/>
      <c r="K74" s="2938"/>
      <c r="L74" s="2938"/>
      <c r="M74" s="2938"/>
      <c r="N74" s="2938"/>
      <c r="O74" s="2938"/>
      <c r="P74" s="2938"/>
      <c r="Q74" s="2938"/>
      <c r="R74" s="25"/>
    </row>
    <row r="75" spans="2:18" ht="23.25" customHeight="1">
      <c r="C75" s="2938"/>
      <c r="D75" s="2938"/>
      <c r="E75" s="2938"/>
      <c r="F75" s="2938"/>
      <c r="G75" s="2938"/>
      <c r="H75" s="981"/>
      <c r="I75" s="2938"/>
      <c r="J75" s="2938"/>
      <c r="K75" s="2938"/>
      <c r="L75" s="2938"/>
      <c r="M75" s="2938"/>
      <c r="N75" s="2938"/>
      <c r="O75" s="2938"/>
      <c r="P75" s="2938"/>
      <c r="Q75" s="2938"/>
      <c r="R75" s="25"/>
    </row>
    <row r="76" spans="2:18" ht="9.75" customHeight="1">
      <c r="C76" s="2938"/>
      <c r="D76" s="2938"/>
      <c r="E76" s="2938"/>
      <c r="F76" s="2938"/>
      <c r="G76" s="2938"/>
      <c r="H76" s="981"/>
      <c r="I76" s="2938"/>
      <c r="J76" s="2938"/>
      <c r="K76" s="2938"/>
      <c r="L76" s="2938"/>
      <c r="M76" s="2938"/>
      <c r="N76" s="2938"/>
      <c r="O76" s="2938"/>
      <c r="P76" s="2938"/>
      <c r="Q76" s="2938"/>
      <c r="R76" s="25"/>
    </row>
    <row r="77" spans="2:18" ht="23.25" customHeight="1">
      <c r="C77" s="2938"/>
      <c r="D77" s="2938"/>
      <c r="E77" s="2938"/>
      <c r="F77" s="2938"/>
      <c r="G77" s="2938"/>
      <c r="H77" s="981"/>
      <c r="I77" s="2938"/>
      <c r="J77" s="2938"/>
      <c r="K77" s="2938"/>
      <c r="L77" s="2938"/>
      <c r="M77" s="2938"/>
      <c r="N77" s="2938"/>
      <c r="O77" s="2938"/>
      <c r="P77" s="2938"/>
      <c r="Q77" s="2938"/>
      <c r="R77" s="25"/>
    </row>
    <row r="78" spans="2:18" ht="9.75" customHeight="1">
      <c r="C78" s="2938"/>
      <c r="D78" s="2938"/>
      <c r="E78" s="2938"/>
      <c r="F78" s="2938"/>
      <c r="G78" s="2938"/>
      <c r="H78" s="981"/>
      <c r="I78" s="2938"/>
      <c r="J78" s="2938"/>
      <c r="K78" s="2938"/>
      <c r="L78" s="2938"/>
      <c r="M78" s="2938"/>
      <c r="N78" s="2938"/>
      <c r="O78" s="2938"/>
      <c r="P78" s="2938"/>
      <c r="Q78" s="2938"/>
      <c r="R78" s="25"/>
    </row>
    <row r="79" spans="2:18" ht="23.25" customHeight="1">
      <c r="C79" s="2938"/>
      <c r="D79" s="2938"/>
      <c r="E79" s="2938"/>
      <c r="F79" s="2938"/>
      <c r="G79" s="2938"/>
      <c r="H79" s="981"/>
      <c r="I79" s="2938"/>
      <c r="J79" s="2938"/>
      <c r="K79" s="2938"/>
      <c r="L79" s="2938"/>
      <c r="M79" s="2938"/>
      <c r="N79" s="2938"/>
      <c r="O79" s="2938"/>
      <c r="P79" s="2938"/>
      <c r="Q79" s="2938"/>
      <c r="R79" s="25"/>
    </row>
    <row r="80" spans="2:18" ht="27" customHeight="1">
      <c r="C80" s="2938"/>
      <c r="D80" s="2938"/>
      <c r="E80" s="2938"/>
      <c r="F80" s="2938"/>
      <c r="G80" s="2938"/>
      <c r="H80" s="981"/>
      <c r="I80" s="2938"/>
      <c r="J80" s="2938"/>
      <c r="K80" s="2938"/>
      <c r="L80" s="2938"/>
      <c r="M80" s="2938"/>
      <c r="N80" s="2938"/>
      <c r="O80" s="2938"/>
      <c r="P80" s="2938"/>
      <c r="Q80" s="2938"/>
      <c r="R80" s="25"/>
    </row>
    <row r="81" spans="3:18" ht="229.5" customHeight="1">
      <c r="C81" s="2938"/>
      <c r="D81" s="2938"/>
      <c r="E81" s="2938"/>
      <c r="F81" s="2938"/>
      <c r="G81" s="2938"/>
      <c r="H81" s="981"/>
      <c r="I81" s="2938"/>
      <c r="J81" s="2938"/>
      <c r="K81" s="2938"/>
      <c r="L81" s="2938"/>
      <c r="M81" s="2938"/>
      <c r="N81" s="2938"/>
      <c r="O81" s="2938"/>
      <c r="P81" s="2938"/>
      <c r="Q81" s="2938"/>
      <c r="R81" s="25"/>
    </row>
    <row r="82" spans="3:18" ht="12.75" customHeight="1">
      <c r="C82" s="2938"/>
      <c r="D82" s="2938"/>
      <c r="E82" s="2938"/>
      <c r="F82" s="2938"/>
      <c r="G82" s="2938"/>
      <c r="H82" s="981"/>
      <c r="I82" s="2938"/>
      <c r="J82" s="2938"/>
      <c r="K82" s="2938"/>
      <c r="L82" s="2938"/>
      <c r="M82" s="2938"/>
      <c r="N82" s="2938"/>
      <c r="O82" s="2938"/>
      <c r="P82" s="2938"/>
      <c r="Q82" s="2938"/>
      <c r="R82" s="25"/>
    </row>
    <row r="83" spans="3:18" ht="18.75" customHeight="1">
      <c r="C83" s="2938"/>
      <c r="D83" s="2938"/>
      <c r="E83" s="2938"/>
      <c r="F83" s="2938"/>
      <c r="G83" s="2938"/>
      <c r="H83" s="981"/>
      <c r="I83" s="2938"/>
      <c r="J83" s="2938"/>
      <c r="K83" s="2938"/>
      <c r="L83" s="2938"/>
      <c r="M83" s="2938"/>
      <c r="N83" s="2938"/>
      <c r="O83" s="2938"/>
      <c r="P83" s="2938"/>
      <c r="Q83" s="2938"/>
      <c r="R83" s="25"/>
    </row>
    <row r="84" spans="3:18" ht="18" customHeight="1">
      <c r="C84" s="2938"/>
      <c r="D84" s="2938"/>
      <c r="E84" s="2938"/>
      <c r="F84" s="2938"/>
      <c r="G84" s="2938"/>
      <c r="H84" s="981"/>
      <c r="I84" s="2938"/>
      <c r="J84" s="2938"/>
      <c r="K84" s="2938"/>
      <c r="L84" s="2938"/>
      <c r="M84" s="2938"/>
      <c r="N84" s="2938"/>
      <c r="O84" s="2938"/>
      <c r="P84" s="2938"/>
      <c r="Q84" s="2938"/>
      <c r="R84" s="25"/>
    </row>
    <row r="85" spans="3:18" ht="18.75" customHeight="1">
      <c r="C85" s="2938"/>
      <c r="D85" s="2938"/>
      <c r="E85" s="2938"/>
      <c r="F85" s="2938"/>
      <c r="G85" s="2938"/>
      <c r="H85" s="981"/>
      <c r="I85" s="2938"/>
      <c r="J85" s="2938"/>
      <c r="K85" s="2938"/>
      <c r="L85" s="2938"/>
      <c r="M85" s="2938"/>
      <c r="N85" s="2938"/>
      <c r="O85" s="2938"/>
      <c r="P85" s="2938"/>
      <c r="Q85" s="2938"/>
      <c r="R85" s="25"/>
    </row>
    <row r="86" spans="3:18" ht="18" customHeight="1">
      <c r="C86" s="2938"/>
      <c r="D86" s="2938"/>
      <c r="E86" s="2938"/>
      <c r="F86" s="2938"/>
      <c r="G86" s="2938"/>
      <c r="H86" s="981"/>
      <c r="I86" s="2938"/>
      <c r="J86" s="2938"/>
      <c r="K86" s="2938"/>
      <c r="L86" s="2938"/>
      <c r="M86" s="2938"/>
      <c r="N86" s="2938"/>
      <c r="O86" s="2938"/>
      <c r="P86" s="2938"/>
      <c r="Q86" s="2938"/>
      <c r="R86" s="25"/>
    </row>
    <row r="87" spans="3:18" ht="18.75" customHeight="1">
      <c r="C87" s="2938"/>
      <c r="D87" s="2938"/>
      <c r="E87" s="2938"/>
      <c r="F87" s="2938"/>
      <c r="G87" s="2938"/>
      <c r="H87" s="981"/>
      <c r="I87" s="2938"/>
      <c r="J87" s="2938"/>
      <c r="K87" s="2938"/>
      <c r="L87" s="2938"/>
      <c r="M87" s="2938"/>
      <c r="N87" s="2938"/>
      <c r="O87" s="2938"/>
      <c r="P87" s="2938"/>
      <c r="Q87" s="2938"/>
      <c r="R87" s="25"/>
    </row>
    <row r="88" spans="3:18" ht="18" customHeight="1">
      <c r="C88" s="2938"/>
      <c r="D88" s="2938"/>
      <c r="E88" s="2938"/>
      <c r="F88" s="2938"/>
      <c r="G88" s="2938"/>
      <c r="H88" s="981"/>
      <c r="I88" s="2938"/>
      <c r="J88" s="2938"/>
      <c r="K88" s="2938"/>
      <c r="L88" s="2938"/>
      <c r="M88" s="2938"/>
      <c r="N88" s="2938"/>
      <c r="O88" s="2938"/>
      <c r="P88" s="2938"/>
      <c r="Q88" s="2938"/>
      <c r="R88" s="25"/>
    </row>
    <row r="89" spans="3:18" ht="18.75" customHeight="1">
      <c r="C89" s="2938"/>
      <c r="D89" s="2938"/>
      <c r="E89" s="2938"/>
      <c r="F89" s="2938"/>
      <c r="G89" s="2938"/>
      <c r="H89" s="981"/>
      <c r="I89" s="2938"/>
      <c r="J89" s="2938"/>
      <c r="K89" s="2938"/>
      <c r="L89" s="2938"/>
      <c r="M89" s="2938"/>
      <c r="N89" s="2938"/>
      <c r="O89" s="2938"/>
      <c r="P89" s="2938"/>
      <c r="Q89" s="2938"/>
      <c r="R89" s="25"/>
    </row>
    <row r="90" spans="3:18" ht="18" customHeight="1">
      <c r="C90" s="2938"/>
      <c r="D90" s="2938"/>
      <c r="E90" s="2938"/>
      <c r="F90" s="2938"/>
      <c r="G90" s="2938"/>
      <c r="H90" s="981"/>
      <c r="I90" s="2938"/>
      <c r="J90" s="2938"/>
      <c r="K90" s="2938"/>
      <c r="L90" s="2938"/>
      <c r="M90" s="2938"/>
      <c r="N90" s="2938"/>
      <c r="O90" s="2938"/>
      <c r="P90" s="2938"/>
      <c r="Q90" s="2938"/>
      <c r="R90" s="25"/>
    </row>
    <row r="91" spans="3:18" ht="18.75" customHeight="1">
      <c r="C91" s="2938"/>
      <c r="D91" s="2938"/>
      <c r="E91" s="2938"/>
      <c r="F91" s="2938"/>
      <c r="G91" s="2938"/>
      <c r="H91" s="981"/>
      <c r="I91" s="2938"/>
      <c r="J91" s="2938"/>
      <c r="K91" s="2938"/>
      <c r="L91" s="2938"/>
      <c r="M91" s="2938"/>
      <c r="N91" s="2938"/>
      <c r="O91" s="2938"/>
      <c r="P91" s="2938"/>
      <c r="Q91" s="2938"/>
      <c r="R91" s="25"/>
    </row>
    <row r="92" spans="3:18" ht="18" customHeight="1">
      <c r="C92" s="2938"/>
      <c r="D92" s="2938"/>
      <c r="E92" s="2938"/>
      <c r="F92" s="2938"/>
      <c r="G92" s="2938"/>
      <c r="H92" s="981"/>
      <c r="I92" s="2938"/>
      <c r="J92" s="2938"/>
      <c r="K92" s="2938"/>
      <c r="L92" s="2938"/>
      <c r="M92" s="2938"/>
      <c r="N92" s="2938"/>
      <c r="O92" s="2938"/>
      <c r="P92" s="2938"/>
      <c r="Q92" s="2938"/>
      <c r="R92" s="25"/>
    </row>
    <row r="93" spans="3:18" ht="46.5">
      <c r="C93" s="2938"/>
      <c r="D93" s="2938"/>
      <c r="E93" s="2938"/>
      <c r="F93" s="2938"/>
      <c r="G93" s="2938"/>
      <c r="H93" s="981"/>
      <c r="I93" s="2938"/>
      <c r="J93" s="2938"/>
      <c r="K93" s="2938"/>
      <c r="L93" s="2938"/>
      <c r="M93" s="2938"/>
      <c r="N93" s="2938"/>
      <c r="O93" s="2938"/>
      <c r="P93" s="2938"/>
      <c r="Q93" s="2938"/>
      <c r="R93" s="25"/>
    </row>
    <row r="94" spans="3:18" ht="18.75" customHeight="1">
      <c r="C94" s="2938"/>
      <c r="D94" s="2938"/>
      <c r="E94" s="2938"/>
      <c r="F94" s="2938"/>
      <c r="G94" s="2938"/>
      <c r="H94" s="981"/>
      <c r="I94" s="2938"/>
      <c r="J94" s="2938"/>
      <c r="K94" s="2938"/>
      <c r="L94" s="2938"/>
      <c r="M94" s="2938"/>
      <c r="N94" s="2938"/>
      <c r="O94" s="2938"/>
      <c r="P94" s="2938"/>
      <c r="Q94" s="2938"/>
      <c r="R94" s="25"/>
    </row>
    <row r="95" spans="3:18" ht="18.75" customHeight="1">
      <c r="C95" s="2938"/>
      <c r="D95" s="2938"/>
      <c r="E95" s="2938"/>
      <c r="F95" s="2938"/>
      <c r="G95" s="2938"/>
      <c r="H95" s="981"/>
      <c r="I95" s="2938"/>
      <c r="J95" s="2938"/>
      <c r="K95" s="2938"/>
      <c r="L95" s="2938"/>
      <c r="M95" s="2938"/>
      <c r="N95" s="2938"/>
      <c r="O95" s="2938"/>
      <c r="P95" s="2938"/>
      <c r="Q95" s="2938"/>
      <c r="R95" s="25"/>
    </row>
    <row r="96" spans="3:18" ht="76.150000000000006" customHeight="1">
      <c r="C96" s="2939"/>
      <c r="D96" s="2939"/>
      <c r="E96" s="2939"/>
      <c r="F96" s="2939"/>
      <c r="G96" s="2939"/>
      <c r="H96" s="1302"/>
      <c r="I96" s="2939"/>
      <c r="J96" s="2939"/>
      <c r="K96" s="2939"/>
      <c r="L96" s="2939"/>
      <c r="M96" s="2939"/>
      <c r="N96" s="2939"/>
      <c r="O96" s="2939"/>
      <c r="P96" s="2939"/>
      <c r="Q96" s="2939"/>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4" t="s">
        <v>982</v>
      </c>
      <c r="D98" s="2464"/>
      <c r="E98" s="2464"/>
      <c r="F98" s="2464"/>
      <c r="G98" s="2464"/>
      <c r="H98" s="2464"/>
      <c r="I98" s="2464"/>
      <c r="J98" s="2464"/>
      <c r="K98" s="2464"/>
      <c r="L98" s="2464"/>
      <c r="M98" s="2464"/>
      <c r="N98" s="2464"/>
      <c r="O98" s="2464"/>
      <c r="P98" s="2464"/>
      <c r="Q98" s="2464"/>
      <c r="R98" s="25"/>
    </row>
    <row r="99" spans="2:29" ht="16.5" customHeight="1">
      <c r="B99" s="89"/>
      <c r="C99" s="2464"/>
      <c r="D99" s="2464"/>
      <c r="E99" s="2464"/>
      <c r="F99" s="2464"/>
      <c r="G99" s="2464"/>
      <c r="H99" s="2464"/>
      <c r="I99" s="2464"/>
      <c r="J99" s="2464"/>
      <c r="K99" s="2464"/>
      <c r="L99" s="2464"/>
      <c r="M99" s="2464"/>
      <c r="N99" s="2464"/>
      <c r="O99" s="2464"/>
      <c r="P99" s="2464"/>
      <c r="Q99" s="2464"/>
      <c r="R99" s="25"/>
    </row>
    <row r="100" spans="2:29" ht="9.75" customHeight="1">
      <c r="B100" s="89"/>
      <c r="C100" s="2464"/>
      <c r="D100" s="2464"/>
      <c r="E100" s="2464"/>
      <c r="F100" s="2464"/>
      <c r="G100" s="2464"/>
      <c r="H100" s="2464"/>
      <c r="I100" s="2464"/>
      <c r="J100" s="2464"/>
      <c r="K100" s="2464"/>
      <c r="L100" s="2464"/>
      <c r="M100" s="2464"/>
      <c r="N100" s="2464"/>
      <c r="O100" s="2464"/>
      <c r="P100" s="2464"/>
      <c r="Q100" s="2464"/>
      <c r="R100" s="25"/>
    </row>
    <row r="101" spans="2:29" ht="16.5" customHeight="1">
      <c r="B101" s="79"/>
      <c r="C101" s="2464"/>
      <c r="D101" s="2464"/>
      <c r="E101" s="2464"/>
      <c r="F101" s="2464"/>
      <c r="G101" s="2464"/>
      <c r="H101" s="2464"/>
      <c r="I101" s="2464"/>
      <c r="J101" s="2464"/>
      <c r="K101" s="2464"/>
      <c r="L101" s="2464"/>
      <c r="M101" s="2464"/>
      <c r="N101" s="2464"/>
      <c r="O101" s="2464"/>
      <c r="P101" s="2464"/>
      <c r="Q101" s="2464"/>
      <c r="R101" s="25"/>
    </row>
    <row r="102" spans="2:29" ht="39" customHeight="1">
      <c r="B102" s="88"/>
      <c r="C102" s="2464"/>
      <c r="D102" s="2464"/>
      <c r="E102" s="2464"/>
      <c r="F102" s="2464"/>
      <c r="G102" s="2464"/>
      <c r="H102" s="2464"/>
      <c r="I102" s="2464"/>
      <c r="J102" s="2464"/>
      <c r="K102" s="2464"/>
      <c r="L102" s="2464"/>
      <c r="M102" s="2464"/>
      <c r="N102" s="2464"/>
      <c r="O102" s="2464"/>
      <c r="P102" s="2464"/>
      <c r="Q102" s="2464"/>
      <c r="R102" s="25"/>
    </row>
    <row r="103" spans="2:29" ht="58.9" customHeight="1">
      <c r="C103" s="2465" t="s">
        <v>980</v>
      </c>
      <c r="D103" s="2465"/>
      <c r="E103" s="2465"/>
      <c r="F103" s="2465"/>
      <c r="G103" s="2465"/>
      <c r="H103" s="2465"/>
      <c r="I103" s="2465"/>
      <c r="J103" s="2465"/>
      <c r="K103" s="2465"/>
      <c r="L103" s="2465"/>
      <c r="M103" s="2465"/>
      <c r="N103" s="2465"/>
      <c r="O103" s="2465"/>
      <c r="P103" s="2465"/>
      <c r="Q103" s="2465"/>
      <c r="R103" s="25"/>
    </row>
    <row r="104" spans="2:29" ht="25.15" customHeight="1">
      <c r="C104" s="2475" t="s">
        <v>988</v>
      </c>
      <c r="D104" s="2475"/>
      <c r="E104" s="2475"/>
      <c r="F104" s="2475"/>
      <c r="G104" s="2475"/>
      <c r="H104" s="2475"/>
      <c r="I104" s="2475"/>
      <c r="J104" s="2475"/>
      <c r="K104" s="2475"/>
      <c r="L104" s="2475"/>
      <c r="M104" s="2475"/>
      <c r="N104" s="2475"/>
      <c r="O104" s="2475"/>
      <c r="P104" s="2475"/>
      <c r="Q104" s="2475"/>
      <c r="R104" s="25"/>
    </row>
    <row r="105" spans="2:29" ht="6" customHeight="1">
      <c r="C105" s="2474"/>
      <c r="D105" s="2455"/>
      <c r="E105" s="2455"/>
      <c r="F105" s="2455"/>
      <c r="G105" s="2455"/>
      <c r="H105" s="981"/>
      <c r="I105" s="1102"/>
      <c r="J105" s="1102"/>
      <c r="K105" s="1102"/>
      <c r="L105" s="1102"/>
      <c r="M105" s="1102"/>
      <c r="N105" s="1102"/>
      <c r="O105" s="1102"/>
      <c r="P105" s="1102"/>
      <c r="Q105" s="1102"/>
    </row>
    <row r="106" spans="2:29" ht="64.150000000000006" customHeight="1">
      <c r="C106" s="2473" t="s">
        <v>971</v>
      </c>
      <c r="D106" s="2473"/>
      <c r="E106" s="2473"/>
      <c r="F106" s="2473"/>
      <c r="G106" s="2473"/>
      <c r="H106" s="2473"/>
      <c r="I106" s="2473"/>
      <c r="J106" s="2473"/>
      <c r="K106" s="2473"/>
      <c r="L106" s="2473"/>
      <c r="M106" s="2473"/>
      <c r="N106" s="2473"/>
      <c r="O106" s="2473"/>
      <c r="P106" s="2473"/>
      <c r="Q106" s="2473"/>
    </row>
    <row r="107" spans="2:29" ht="16.899999999999999" customHeight="1">
      <c r="C107" s="1299" t="s">
        <v>96</v>
      </c>
      <c r="D107" s="2469" t="str">
        <f>IF(D59="","",D59)</f>
        <v>MARCESA</v>
      </c>
      <c r="E107" s="2469"/>
      <c r="F107" s="2469"/>
      <c r="G107" s="2469"/>
      <c r="H107" s="1290" t="s">
        <v>97</v>
      </c>
      <c r="I107" s="1300">
        <f>IF(I59="","",I59)</f>
        <v>3</v>
      </c>
      <c r="J107" s="1290" t="s">
        <v>98</v>
      </c>
      <c r="K107" s="2469" t="str">
        <f>IF(K59="","",K59)</f>
        <v>ABRIL</v>
      </c>
      <c r="L107" s="2469"/>
      <c r="M107" s="2469"/>
      <c r="N107" s="795" t="s">
        <v>98</v>
      </c>
      <c r="O107" s="2469">
        <f>IF(O59="","",O59)</f>
        <v>2021</v>
      </c>
      <c r="P107" s="2469"/>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5" t="s">
        <v>99</v>
      </c>
      <c r="E109" s="2485"/>
      <c r="F109" s="2485"/>
      <c r="G109" s="2485"/>
      <c r="H109" s="760"/>
      <c r="I109" s="2486" t="s">
        <v>100</v>
      </c>
      <c r="J109" s="2486"/>
      <c r="K109" s="2486"/>
      <c r="L109" s="2486"/>
      <c r="M109" s="2486"/>
      <c r="N109" s="2486"/>
      <c r="O109" s="2486"/>
      <c r="P109" s="2486"/>
      <c r="Q109" s="1102"/>
    </row>
    <row r="110" spans="2:29" ht="45" customHeight="1">
      <c r="C110" s="589"/>
      <c r="D110" s="2480"/>
      <c r="E110" s="2481"/>
      <c r="F110" s="2481"/>
      <c r="G110" s="2482"/>
      <c r="H110" s="589"/>
      <c r="I110" s="2480"/>
      <c r="J110" s="2481"/>
      <c r="K110" s="2481"/>
      <c r="L110" s="2481"/>
      <c r="M110" s="2481"/>
      <c r="N110" s="2481"/>
      <c r="O110" s="2481"/>
      <c r="P110" s="2482"/>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88"/>
      <c r="D112" s="2488"/>
      <c r="E112" s="2488"/>
      <c r="F112" s="2488"/>
      <c r="G112" s="2488"/>
      <c r="H112" s="2488"/>
      <c r="I112" s="2488"/>
      <c r="J112" s="2488"/>
      <c r="K112" s="2488"/>
      <c r="L112" s="2488"/>
      <c r="M112" s="2488"/>
      <c r="N112" s="2488"/>
      <c r="O112" s="2488"/>
      <c r="P112" s="2488"/>
      <c r="Q112" s="2488"/>
      <c r="R112" s="25"/>
      <c r="S112" s="5"/>
      <c r="AC112" s="2" t="s">
        <v>7</v>
      </c>
    </row>
    <row r="113" spans="3:22" ht="31.5" customHeight="1">
      <c r="C113" s="2398" t="s">
        <v>986</v>
      </c>
      <c r="D113" s="2398"/>
      <c r="E113" s="2398"/>
      <c r="F113" s="2398"/>
      <c r="G113" s="2398"/>
      <c r="H113" s="2398"/>
      <c r="I113" s="2398"/>
      <c r="J113" s="2398"/>
      <c r="K113" s="2398"/>
      <c r="L113" s="2398"/>
      <c r="M113" s="2398"/>
      <c r="N113" s="2398"/>
      <c r="O113" s="2398"/>
      <c r="P113" s="2398"/>
      <c r="Q113" s="2398"/>
      <c r="R113" s="25"/>
      <c r="S113" s="6"/>
    </row>
    <row r="114" spans="3:22" ht="58.5" customHeight="1">
      <c r="C114" s="2398"/>
      <c r="D114" s="2398"/>
      <c r="E114" s="2398"/>
      <c r="F114" s="2398"/>
      <c r="G114" s="2398"/>
      <c r="H114" s="2398"/>
      <c r="I114" s="2398"/>
      <c r="J114" s="2398"/>
      <c r="K114" s="2398"/>
      <c r="L114" s="2398"/>
      <c r="M114" s="2398"/>
      <c r="N114" s="2398"/>
      <c r="O114" s="2398"/>
      <c r="P114" s="2398"/>
      <c r="Q114" s="2398"/>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2" t="s">
        <v>82</v>
      </c>
      <c r="D117" s="2352"/>
      <c r="E117" s="2352"/>
      <c r="F117" s="2352"/>
      <c r="G117" s="2471" t="str">
        <f>IF(G7="","",G7)</f>
        <v>RENE ANTONIO PEREZ GARCIA</v>
      </c>
      <c r="H117" s="2471"/>
      <c r="I117" s="2471"/>
      <c r="J117" s="2471"/>
      <c r="K117" s="2471"/>
      <c r="L117" s="2471"/>
      <c r="M117" s="2471"/>
      <c r="N117" s="2471"/>
      <c r="O117" s="2471"/>
      <c r="P117" s="2471"/>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1" t="str">
        <f>IF(D9="","",D9)</f>
        <v xml:space="preserve">CRTA. NACIONAL II 19 </v>
      </c>
      <c r="E119" s="2471"/>
      <c r="F119" s="2471"/>
      <c r="G119" s="2471"/>
      <c r="H119" s="2471"/>
      <c r="I119" s="2471"/>
      <c r="J119" s="1280" t="s">
        <v>11</v>
      </c>
      <c r="K119" s="1307" t="str">
        <f>IF(K9="","",K9)</f>
        <v xml:space="preserve"> </v>
      </c>
      <c r="L119" s="1279" t="s">
        <v>12</v>
      </c>
      <c r="M119" s="2471" t="str">
        <f>IF(M9="","",M9)</f>
        <v xml:space="preserve"> </v>
      </c>
      <c r="N119" s="2471"/>
      <c r="O119" s="2471"/>
      <c r="P119" s="2471"/>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1" t="str">
        <f>IF(D11="","",D11)</f>
        <v xml:space="preserve"> </v>
      </c>
      <c r="E121" s="2471"/>
      <c r="F121" s="2471"/>
      <c r="G121" s="2471"/>
      <c r="H121" s="2471"/>
      <c r="I121" s="2471"/>
      <c r="J121" s="770" t="s">
        <v>14</v>
      </c>
      <c r="K121" s="2471" t="str">
        <f>IF(K11="","",K11)</f>
        <v xml:space="preserve"> </v>
      </c>
      <c r="L121" s="2471"/>
      <c r="M121" s="2471"/>
      <c r="N121" s="2471"/>
      <c r="O121" s="2471"/>
      <c r="P121" s="2471"/>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1" t="str">
        <f>IF(D13="","",D13)</f>
        <v>médico</v>
      </c>
      <c r="E123" s="2471"/>
      <c r="F123" s="2471"/>
      <c r="G123" s="2471"/>
      <c r="H123" s="2471"/>
      <c r="I123" s="2471"/>
      <c r="J123" s="2471"/>
      <c r="K123" s="2471"/>
      <c r="L123" s="2471"/>
      <c r="M123" s="2471"/>
      <c r="N123" s="2471"/>
      <c r="O123" s="2471"/>
      <c r="P123" s="2471"/>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497" t="str">
        <f>IF(D15="","",D15)</f>
        <v xml:space="preserve">610144404 </v>
      </c>
      <c r="E125" s="2497"/>
      <c r="F125" s="2497"/>
      <c r="G125" s="770" t="s">
        <v>16</v>
      </c>
      <c r="H125" s="2498" t="str">
        <f>IF(H15="","",H15)</f>
        <v xml:space="preserve"> </v>
      </c>
      <c r="I125" s="2498"/>
      <c r="J125" s="2498"/>
      <c r="K125" s="2498"/>
      <c r="L125" s="2498"/>
      <c r="M125" s="2498"/>
      <c r="N125" s="2498"/>
      <c r="O125" s="2498"/>
      <c r="P125" s="2498"/>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1" t="str">
        <f>IF(D19="","",D19)</f>
        <v xml:space="preserve">TRAFIC Furgón [TRU] </v>
      </c>
      <c r="E129" s="2471"/>
      <c r="F129" s="2471"/>
      <c r="G129" s="2471"/>
      <c r="H129" s="588" t="s">
        <v>19</v>
      </c>
      <c r="I129" s="2471" t="str">
        <f>IF(I19="","",I19)</f>
        <v xml:space="preserve">L1H1 blue dci 96 kw (130 cv) -SS [FG E1 111 Y6] </v>
      </c>
      <c r="J129" s="2471"/>
      <c r="K129" s="2471"/>
      <c r="L129" s="2471"/>
      <c r="M129" s="2471"/>
      <c r="N129" s="2471"/>
      <c r="O129" s="2471"/>
      <c r="P129" s="2471"/>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19" t="str">
        <f>IF(D21="","",D21)</f>
        <v xml:space="preserve">Pack Visibilidad; nuevo pack clima; guantera cerrada [PCV92 PCL28 BTAGA3] </v>
      </c>
      <c r="E131" s="2520"/>
      <c r="F131" s="2520"/>
      <c r="G131" s="2520"/>
      <c r="H131" s="2520"/>
      <c r="I131" s="2520"/>
      <c r="J131" s="2520"/>
      <c r="K131" s="2520"/>
      <c r="L131" s="2520"/>
      <c r="M131" s="2520"/>
      <c r="N131" s="2520"/>
      <c r="O131" s="2520"/>
      <c r="P131" s="2521"/>
      <c r="R131" s="25"/>
    </row>
    <row r="132" spans="3:18" ht="27" customHeight="1">
      <c r="C132" s="1283"/>
      <c r="D132" s="2522"/>
      <c r="E132" s="2523"/>
      <c r="F132" s="2523"/>
      <c r="G132" s="2523"/>
      <c r="H132" s="2523"/>
      <c r="I132" s="2523"/>
      <c r="J132" s="2523"/>
      <c r="K132" s="2523"/>
      <c r="L132" s="2523"/>
      <c r="M132" s="2523"/>
      <c r="N132" s="2523"/>
      <c r="O132" s="2523"/>
      <c r="P132" s="2524"/>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499" t="str">
        <f>IF(E24="","",E24)</f>
        <v xml:space="preserve">blanco glaciar [369] </v>
      </c>
      <c r="F134" s="2499"/>
      <c r="G134" s="2499"/>
      <c r="H134" s="2500" t="s">
        <v>50</v>
      </c>
      <c r="I134" s="2500"/>
      <c r="J134" s="2500"/>
      <c r="K134" s="2500"/>
      <c r="L134" s="2500"/>
      <c r="M134" s="2500"/>
      <c r="N134" s="2500"/>
      <c r="O134" s="2500"/>
      <c r="P134" s="2500"/>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499" t="str">
        <f>IF(E26="","",E26)</f>
        <v xml:space="preserve"> </v>
      </c>
      <c r="F136" s="2499"/>
      <c r="G136" s="2499"/>
      <c r="H136" s="588"/>
      <c r="I136" s="1285"/>
      <c r="J136" s="2501" t="str">
        <f>IF(J26=" "," ",J26)</f>
        <v xml:space="preserve">4000 </v>
      </c>
      <c r="K136" s="2502"/>
      <c r="L136" s="2502"/>
      <c r="M136" s="2502"/>
      <c r="N136" s="2502"/>
      <c r="O136" s="2502"/>
      <c r="P136" s="2503"/>
      <c r="R136" s="25"/>
    </row>
    <row r="137" spans="3:18" ht="4.9000000000000004" customHeight="1" thickBot="1">
      <c r="C137" s="1283"/>
      <c r="D137" s="588"/>
      <c r="E137" s="1286"/>
      <c r="F137" s="588"/>
      <c r="G137" s="588"/>
      <c r="H137" s="1285"/>
      <c r="I137" s="1285"/>
      <c r="J137" s="2504"/>
      <c r="K137" s="2505"/>
      <c r="L137" s="2505"/>
      <c r="M137" s="2505"/>
      <c r="N137" s="2505"/>
      <c r="O137" s="2505"/>
      <c r="P137" s="2506"/>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07" t="str">
        <f>IF(F29="","",F29)</f>
        <v xml:space="preserve"> </v>
      </c>
      <c r="G139" s="2507"/>
      <c r="H139" s="588"/>
      <c r="I139" s="588"/>
      <c r="J139" s="771" t="str">
        <f>IF(J29="","",J29)</f>
        <v>IVA%</v>
      </c>
      <c r="K139" s="2508" t="str">
        <f>IF(K29="","",K29)</f>
        <v xml:space="preserve"> </v>
      </c>
      <c r="L139" s="2509"/>
      <c r="M139" s="2509"/>
      <c r="N139" s="2509"/>
      <c r="O139" s="2509"/>
      <c r="P139" s="2510"/>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1" t="str">
        <f>IF(D33="","",D33)</f>
        <v xml:space="preserve">Renault </v>
      </c>
      <c r="E143" s="2471"/>
      <c r="F143" s="1288" t="s">
        <v>37</v>
      </c>
      <c r="G143" s="2471" t="str">
        <f>IF(G33="","",G33)</f>
        <v xml:space="preserve">Clio </v>
      </c>
      <c r="H143" s="2471"/>
      <c r="I143" s="2471"/>
      <c r="J143" s="2471"/>
      <c r="K143" s="1283" t="s">
        <v>38</v>
      </c>
      <c r="L143" s="2497" t="str">
        <f>IF(L33="","",L33)</f>
        <v xml:space="preserve">xxxxxx </v>
      </c>
      <c r="M143" s="2497"/>
      <c r="N143" s="2497"/>
      <c r="O143" s="2497"/>
      <c r="P143" s="2497"/>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1" t="str">
        <f>IF(D35="","",D35)</f>
        <v xml:space="preserve">xxxxxx </v>
      </c>
      <c r="E145" s="2471"/>
      <c r="F145" s="2471"/>
      <c r="G145" s="589" t="s">
        <v>39</v>
      </c>
      <c r="H145" s="2497" t="str">
        <f>IF(H35="","",H35)</f>
        <v xml:space="preserve">120 </v>
      </c>
      <c r="I145" s="2497"/>
      <c r="J145" s="2485" t="s">
        <v>40</v>
      </c>
      <c r="K145" s="2485"/>
      <c r="L145" s="2470">
        <f>IF(L35="","",L35)</f>
        <v>43658</v>
      </c>
      <c r="M145" s="2470"/>
      <c r="N145" s="2470"/>
      <c r="O145" s="2470"/>
      <c r="P145" s="2470"/>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1" t="str">
        <f>IF(D37="","",D37)</f>
        <v xml:space="preserve">vf1xxxxxxxxx </v>
      </c>
      <c r="E147" s="2471"/>
      <c r="F147" s="2471"/>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2" t="s">
        <v>43</v>
      </c>
      <c r="E149" s="2472"/>
      <c r="F149" s="2472"/>
      <c r="G149" s="2472"/>
      <c r="H149" s="2472"/>
      <c r="I149" s="2472"/>
      <c r="J149" s="2472"/>
      <c r="K149" s="2493" t="s">
        <v>42</v>
      </c>
      <c r="L149" s="2493"/>
      <c r="M149" s="2493"/>
      <c r="N149" s="2493"/>
      <c r="O149" s="2493"/>
      <c r="P149" s="2493"/>
      <c r="R149" s="25"/>
    </row>
    <row r="150" spans="2:18" ht="30" customHeight="1" thickBot="1">
      <c r="C150" s="592"/>
      <c r="D150" s="2472"/>
      <c r="E150" s="2472"/>
      <c r="F150" s="2472"/>
      <c r="G150" s="2472"/>
      <c r="H150" s="2472"/>
      <c r="I150" s="2472"/>
      <c r="J150" s="2472"/>
      <c r="K150" s="2494" t="str">
        <f>IF(K40="","",K40)</f>
        <v xml:space="preserve">1000 </v>
      </c>
      <c r="L150" s="2495"/>
      <c r="M150" s="2495"/>
      <c r="N150" s="2495"/>
      <c r="O150" s="2495"/>
      <c r="P150" s="2496"/>
      <c r="Q150" s="88"/>
      <c r="R150" s="25"/>
    </row>
    <row r="151" spans="2:18" ht="13.5" customHeight="1">
      <c r="C151" s="592"/>
      <c r="D151" s="2472"/>
      <c r="E151" s="2472"/>
      <c r="F151" s="2472"/>
      <c r="G151" s="2472"/>
      <c r="H151" s="2472"/>
      <c r="I151" s="2472"/>
      <c r="J151" s="2472"/>
      <c r="K151" s="588"/>
      <c r="L151" s="588"/>
      <c r="M151" s="588"/>
      <c r="N151" s="1293"/>
      <c r="O151" s="592"/>
      <c r="P151" s="592"/>
      <c r="Q151" s="88"/>
      <c r="R151" s="25"/>
    </row>
    <row r="152" spans="2:18" ht="13.5" customHeight="1">
      <c r="C152" s="592"/>
      <c r="D152" s="2472"/>
      <c r="E152" s="2472"/>
      <c r="F152" s="2472"/>
      <c r="G152" s="2472"/>
      <c r="H152" s="2472"/>
      <c r="I152" s="2472"/>
      <c r="J152" s="2472"/>
      <c r="K152" s="588"/>
      <c r="L152" s="588"/>
      <c r="M152" s="588"/>
      <c r="N152" s="1293"/>
      <c r="O152" s="592"/>
      <c r="P152" s="592"/>
      <c r="Q152" s="88"/>
      <c r="R152" s="25"/>
    </row>
    <row r="153" spans="2:18" ht="25.5" customHeight="1">
      <c r="C153" s="592"/>
      <c r="D153" s="808" t="s">
        <v>44</v>
      </c>
      <c r="E153" s="820"/>
      <c r="F153" s="820"/>
      <c r="G153" s="588"/>
      <c r="H153" s="588"/>
      <c r="I153" s="2470">
        <f>IF(I43="","",I43)</f>
        <v>44208</v>
      </c>
      <c r="J153" s="2470"/>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86" t="s">
        <v>101</v>
      </c>
      <c r="E159" s="2486"/>
      <c r="F159" s="2486"/>
      <c r="G159" s="2486"/>
      <c r="H159" s="2486"/>
      <c r="I159" s="2486"/>
      <c r="J159" s="2486"/>
      <c r="K159" s="102"/>
      <c r="L159" s="147" t="str">
        <f>IF(L49="","",L49)</f>
        <v/>
      </c>
      <c r="M159" s="102"/>
      <c r="N159" s="102"/>
      <c r="P159" s="102"/>
      <c r="Q159" s="102"/>
      <c r="R159" s="25"/>
    </row>
    <row r="160" spans="2:18" ht="18" customHeight="1">
      <c r="D160" s="2486"/>
      <c r="E160" s="2486"/>
      <c r="F160" s="2486"/>
      <c r="G160" s="2486"/>
      <c r="H160" s="2486"/>
      <c r="I160" s="2486"/>
      <c r="J160" s="2486"/>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89" t="s">
        <v>75</v>
      </c>
      <c r="G164" s="2489"/>
      <c r="H164" s="2489"/>
      <c r="I164" s="2489"/>
      <c r="J164" s="2490"/>
      <c r="K164" s="2466" t="str">
        <f>IF(K54="","",K54)</f>
        <v/>
      </c>
      <c r="L164" s="2467"/>
      <c r="M164" s="2467"/>
      <c r="N164" s="2467"/>
      <c r="O164" s="2467"/>
      <c r="P164" s="2468"/>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937" t="str">
        <f>D56</f>
        <v>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v>
      </c>
      <c r="E166" s="2937"/>
      <c r="F166" s="2937"/>
      <c r="G166" s="2937"/>
      <c r="H166" s="2937"/>
      <c r="I166" s="2937"/>
      <c r="J166" s="2937"/>
      <c r="K166" s="2937"/>
      <c r="L166" s="2937"/>
      <c r="M166" s="2937"/>
      <c r="N166" s="2937"/>
      <c r="O166" s="2937"/>
      <c r="P166" s="2937"/>
      <c r="Q166" s="2937"/>
      <c r="R166" s="25"/>
    </row>
    <row r="167" spans="3:18" ht="20.25" customHeight="1">
      <c r="C167" s="88"/>
      <c r="D167" s="1832"/>
      <c r="E167" s="1832"/>
      <c r="F167" s="1832"/>
      <c r="G167" s="1832"/>
      <c r="H167" s="1832"/>
      <c r="I167" s="1832"/>
      <c r="J167" s="1832"/>
      <c r="K167" s="1832"/>
      <c r="L167" s="1832"/>
      <c r="M167" s="1832"/>
      <c r="N167" s="1832"/>
      <c r="O167" s="1832"/>
      <c r="P167" s="1832"/>
      <c r="Q167" s="1832"/>
      <c r="R167" s="25"/>
    </row>
    <row r="168" spans="3:18" ht="139.9" customHeight="1">
      <c r="C168" s="136"/>
      <c r="D168" s="1832"/>
      <c r="E168" s="1832"/>
      <c r="F168" s="1832"/>
      <c r="G168" s="1832"/>
      <c r="H168" s="1832"/>
      <c r="I168" s="1832"/>
      <c r="J168" s="1832"/>
      <c r="K168" s="1832"/>
      <c r="L168" s="1832"/>
      <c r="M168" s="1832"/>
      <c r="N168" s="1832"/>
      <c r="O168" s="1832"/>
      <c r="P168" s="1832"/>
      <c r="Q168" s="1832"/>
      <c r="R168" s="25"/>
    </row>
    <row r="169" spans="3:18" ht="15.75" customHeight="1">
      <c r="C169" s="1299" t="s">
        <v>96</v>
      </c>
      <c r="D169" s="2469" t="str">
        <f>IF(D59="","",D59)</f>
        <v>MARCESA</v>
      </c>
      <c r="E169" s="2469"/>
      <c r="F169" s="2469"/>
      <c r="G169" s="2469"/>
      <c r="H169" s="1290" t="s">
        <v>97</v>
      </c>
      <c r="I169" s="1300">
        <f>IF(I59="","",I59)</f>
        <v>3</v>
      </c>
      <c r="J169" s="1290" t="s">
        <v>98</v>
      </c>
      <c r="K169" s="2469" t="str">
        <f>IF(K59="","",K59)</f>
        <v>ABRIL</v>
      </c>
      <c r="L169" s="2469"/>
      <c r="M169" s="2469"/>
      <c r="N169" s="795" t="s">
        <v>98</v>
      </c>
      <c r="O169" s="2469">
        <f>IF(O59="","",O59)</f>
        <v>2021</v>
      </c>
      <c r="P169" s="2469"/>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77" t="s">
        <v>99</v>
      </c>
      <c r="E171" s="2477"/>
      <c r="F171" s="2477"/>
      <c r="G171" s="2477"/>
      <c r="H171" s="2477"/>
      <c r="I171" s="2478" t="s">
        <v>100</v>
      </c>
      <c r="J171" s="2478"/>
      <c r="K171" s="2478"/>
      <c r="L171" s="2478"/>
      <c r="M171" s="2478"/>
      <c r="N171" s="2478"/>
      <c r="O171" s="2478"/>
      <c r="P171" s="2478"/>
      <c r="Q171" s="136"/>
      <c r="R171" s="25"/>
    </row>
    <row r="172" spans="3:18" ht="55.15" customHeight="1">
      <c r="C172" s="589"/>
      <c r="D172" s="2457"/>
      <c r="E172" s="2458"/>
      <c r="F172" s="2458"/>
      <c r="G172" s="2459"/>
      <c r="H172" s="589"/>
      <c r="I172" s="2457"/>
      <c r="J172" s="2458"/>
      <c r="K172" s="2458"/>
      <c r="L172" s="2458"/>
      <c r="M172" s="2458"/>
      <c r="N172" s="2458"/>
      <c r="O172" s="2458"/>
      <c r="P172" s="2459"/>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30" customHeight="1">
      <c r="C174" s="2479" t="str">
        <f>C64</f>
        <v xml:space="preserve">
</v>
      </c>
      <c r="D174" s="2479"/>
      <c r="E174" s="2479"/>
      <c r="F174" s="2479"/>
      <c r="G174" s="2479"/>
      <c r="H174" s="2479"/>
      <c r="I174" s="2479"/>
      <c r="J174" s="2479"/>
      <c r="K174" s="2479"/>
      <c r="L174" s="2479"/>
      <c r="M174" s="2479"/>
      <c r="N174" s="2479"/>
      <c r="O174" s="2479"/>
      <c r="P174" s="2479"/>
      <c r="Q174" s="2479"/>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61.15" customHeight="1">
      <c r="C178" s="2476" t="s">
        <v>798</v>
      </c>
      <c r="D178" s="2476"/>
      <c r="E178" s="2476"/>
      <c r="F178" s="2476"/>
      <c r="G178" s="2476"/>
      <c r="H178" s="2476"/>
      <c r="I178" s="2476"/>
      <c r="J178" s="2476"/>
      <c r="K178" s="2476"/>
      <c r="L178" s="2476"/>
      <c r="M178" s="2476"/>
      <c r="N178" s="2476"/>
      <c r="O178" s="2476"/>
      <c r="P178" s="2476"/>
      <c r="Q178" s="2476"/>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935" t="str">
        <f>C69</f>
        <v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v>
      </c>
      <c r="D180" s="2935"/>
      <c r="E180" s="2935"/>
      <c r="F180" s="2935"/>
      <c r="G180" s="2935"/>
      <c r="H180" s="982"/>
      <c r="I180" s="2935" t="str">
        <f>I69</f>
        <v>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J180" s="2935"/>
      <c r="K180" s="2935"/>
      <c r="L180" s="2935"/>
      <c r="M180" s="2935"/>
      <c r="N180" s="2935"/>
      <c r="O180" s="2935"/>
      <c r="P180" s="2935"/>
      <c r="Q180" s="2935"/>
      <c r="R180" s="25"/>
    </row>
    <row r="181" spans="2:18" ht="24.75" customHeight="1">
      <c r="C181" s="2935"/>
      <c r="D181" s="2935"/>
      <c r="E181" s="2935"/>
      <c r="F181" s="2935"/>
      <c r="G181" s="2935"/>
      <c r="H181" s="982"/>
      <c r="I181" s="2935"/>
      <c r="J181" s="2935"/>
      <c r="K181" s="2935"/>
      <c r="L181" s="2935"/>
      <c r="M181" s="2935"/>
      <c r="N181" s="2935"/>
      <c r="O181" s="2935"/>
      <c r="P181" s="2935"/>
      <c r="Q181" s="2935"/>
      <c r="R181" s="25"/>
    </row>
    <row r="182" spans="2:18" ht="23.25" customHeight="1">
      <c r="C182" s="2935"/>
      <c r="D182" s="2935"/>
      <c r="E182" s="2935"/>
      <c r="F182" s="2935"/>
      <c r="G182" s="2935"/>
      <c r="H182" s="982"/>
      <c r="I182" s="2935"/>
      <c r="J182" s="2935"/>
      <c r="K182" s="2935"/>
      <c r="L182" s="2935"/>
      <c r="M182" s="2935"/>
      <c r="N182" s="2935"/>
      <c r="O182" s="2935"/>
      <c r="P182" s="2935"/>
      <c r="Q182" s="2935"/>
      <c r="R182" s="25"/>
    </row>
    <row r="183" spans="2:18" ht="9.75" customHeight="1">
      <c r="C183" s="2935"/>
      <c r="D183" s="2935"/>
      <c r="E183" s="2935"/>
      <c r="F183" s="2935"/>
      <c r="G183" s="2935"/>
      <c r="H183" s="982"/>
      <c r="I183" s="2935"/>
      <c r="J183" s="2935"/>
      <c r="K183" s="2935"/>
      <c r="L183" s="2935"/>
      <c r="M183" s="2935"/>
      <c r="N183" s="2935"/>
      <c r="O183" s="2935"/>
      <c r="P183" s="2935"/>
      <c r="Q183" s="2935"/>
      <c r="R183" s="25"/>
    </row>
    <row r="184" spans="2:18" ht="23.25" customHeight="1">
      <c r="C184" s="2935"/>
      <c r="D184" s="2935"/>
      <c r="E184" s="2935"/>
      <c r="F184" s="2935"/>
      <c r="G184" s="2935"/>
      <c r="H184" s="982"/>
      <c r="I184" s="2935"/>
      <c r="J184" s="2935"/>
      <c r="K184" s="2935"/>
      <c r="L184" s="2935"/>
      <c r="M184" s="2935"/>
      <c r="N184" s="2935"/>
      <c r="O184" s="2935"/>
      <c r="P184" s="2935"/>
      <c r="Q184" s="2935"/>
      <c r="R184" s="25"/>
    </row>
    <row r="185" spans="2:18" ht="9.75" customHeight="1">
      <c r="C185" s="2935"/>
      <c r="D185" s="2935"/>
      <c r="E185" s="2935"/>
      <c r="F185" s="2935"/>
      <c r="G185" s="2935"/>
      <c r="H185" s="982"/>
      <c r="I185" s="2935"/>
      <c r="J185" s="2935"/>
      <c r="K185" s="2935"/>
      <c r="L185" s="2935"/>
      <c r="M185" s="2935"/>
      <c r="N185" s="2935"/>
      <c r="O185" s="2935"/>
      <c r="P185" s="2935"/>
      <c r="Q185" s="2935"/>
      <c r="R185" s="25"/>
    </row>
    <row r="186" spans="2:18" ht="23.25" customHeight="1">
      <c r="C186" s="2935"/>
      <c r="D186" s="2935"/>
      <c r="E186" s="2935"/>
      <c r="F186" s="2935"/>
      <c r="G186" s="2935"/>
      <c r="H186" s="982"/>
      <c r="I186" s="2935"/>
      <c r="J186" s="2935"/>
      <c r="K186" s="2935"/>
      <c r="L186" s="2935"/>
      <c r="M186" s="2935"/>
      <c r="N186" s="2935"/>
      <c r="O186" s="2935"/>
      <c r="P186" s="2935"/>
      <c r="Q186" s="2935"/>
      <c r="R186" s="25"/>
    </row>
    <row r="187" spans="2:18" ht="9.75" customHeight="1">
      <c r="C187" s="2935"/>
      <c r="D187" s="2935"/>
      <c r="E187" s="2935"/>
      <c r="F187" s="2935"/>
      <c r="G187" s="2935"/>
      <c r="H187" s="982"/>
      <c r="I187" s="2935"/>
      <c r="J187" s="2935"/>
      <c r="K187" s="2935"/>
      <c r="L187" s="2935"/>
      <c r="M187" s="2935"/>
      <c r="N187" s="2935"/>
      <c r="O187" s="2935"/>
      <c r="P187" s="2935"/>
      <c r="Q187" s="2935"/>
      <c r="R187" s="25"/>
    </row>
    <row r="188" spans="2:18" ht="23.25" customHeight="1">
      <c r="C188" s="2935"/>
      <c r="D188" s="2935"/>
      <c r="E188" s="2935"/>
      <c r="F188" s="2935"/>
      <c r="G188" s="2935"/>
      <c r="H188" s="982"/>
      <c r="I188" s="2935"/>
      <c r="J188" s="2935"/>
      <c r="K188" s="2935"/>
      <c r="L188" s="2935"/>
      <c r="M188" s="2935"/>
      <c r="N188" s="2935"/>
      <c r="O188" s="2935"/>
      <c r="P188" s="2935"/>
      <c r="Q188" s="2935"/>
      <c r="R188" s="25"/>
    </row>
    <row r="189" spans="2:18" ht="9.75" customHeight="1">
      <c r="C189" s="2935"/>
      <c r="D189" s="2935"/>
      <c r="E189" s="2935"/>
      <c r="F189" s="2935"/>
      <c r="G189" s="2935"/>
      <c r="H189" s="982"/>
      <c r="I189" s="2935"/>
      <c r="J189" s="2935"/>
      <c r="K189" s="2935"/>
      <c r="L189" s="2935"/>
      <c r="M189" s="2935"/>
      <c r="N189" s="2935"/>
      <c r="O189" s="2935"/>
      <c r="P189" s="2935"/>
      <c r="Q189" s="2935"/>
      <c r="R189" s="25"/>
    </row>
    <row r="190" spans="2:18" ht="23.25" customHeight="1">
      <c r="C190" s="2935"/>
      <c r="D190" s="2935"/>
      <c r="E190" s="2935"/>
      <c r="F190" s="2935"/>
      <c r="G190" s="2935"/>
      <c r="H190" s="982"/>
      <c r="I190" s="2935"/>
      <c r="J190" s="2935"/>
      <c r="K190" s="2935"/>
      <c r="L190" s="2935"/>
      <c r="M190" s="2935"/>
      <c r="N190" s="2935"/>
      <c r="O190" s="2935"/>
      <c r="P190" s="2935"/>
      <c r="Q190" s="2935"/>
      <c r="R190" s="25"/>
    </row>
    <row r="191" spans="2:18" ht="27" customHeight="1">
      <c r="C191" s="2935"/>
      <c r="D191" s="2935"/>
      <c r="E191" s="2935"/>
      <c r="F191" s="2935"/>
      <c r="G191" s="2935"/>
      <c r="H191" s="982"/>
      <c r="I191" s="2935"/>
      <c r="J191" s="2935"/>
      <c r="K191" s="2935"/>
      <c r="L191" s="2935"/>
      <c r="M191" s="2935"/>
      <c r="N191" s="2935"/>
      <c r="O191" s="2935"/>
      <c r="P191" s="2935"/>
      <c r="Q191" s="2935"/>
      <c r="R191" s="25"/>
    </row>
    <row r="192" spans="2:18" ht="46.5">
      <c r="C192" s="2935"/>
      <c r="D192" s="2935"/>
      <c r="E192" s="2935"/>
      <c r="F192" s="2935"/>
      <c r="G192" s="2935"/>
      <c r="H192" s="982"/>
      <c r="I192" s="2935"/>
      <c r="J192" s="2935"/>
      <c r="K192" s="2935"/>
      <c r="L192" s="2935"/>
      <c r="M192" s="2935"/>
      <c r="N192" s="2935"/>
      <c r="O192" s="2935"/>
      <c r="P192" s="2935"/>
      <c r="Q192" s="2935"/>
      <c r="R192" s="25"/>
    </row>
    <row r="193" spans="3:18" ht="12.75" customHeight="1">
      <c r="C193" s="2935"/>
      <c r="D193" s="2935"/>
      <c r="E193" s="2935"/>
      <c r="F193" s="2935"/>
      <c r="G193" s="2935"/>
      <c r="H193" s="982"/>
      <c r="I193" s="2935"/>
      <c r="J193" s="2935"/>
      <c r="K193" s="2935"/>
      <c r="L193" s="2935"/>
      <c r="M193" s="2935"/>
      <c r="N193" s="2935"/>
      <c r="O193" s="2935"/>
      <c r="P193" s="2935"/>
      <c r="Q193" s="2935"/>
      <c r="R193" s="25"/>
    </row>
    <row r="194" spans="3:18" ht="18.75" customHeight="1">
      <c r="C194" s="2935"/>
      <c r="D194" s="2935"/>
      <c r="E194" s="2935"/>
      <c r="F194" s="2935"/>
      <c r="G194" s="2935"/>
      <c r="H194" s="982"/>
      <c r="I194" s="2935"/>
      <c r="J194" s="2935"/>
      <c r="K194" s="2935"/>
      <c r="L194" s="2935"/>
      <c r="M194" s="2935"/>
      <c r="N194" s="2935"/>
      <c r="O194" s="2935"/>
      <c r="P194" s="2935"/>
      <c r="Q194" s="2935"/>
      <c r="R194" s="25"/>
    </row>
    <row r="195" spans="3:18" ht="18" customHeight="1">
      <c r="C195" s="2935"/>
      <c r="D195" s="2935"/>
      <c r="E195" s="2935"/>
      <c r="F195" s="2935"/>
      <c r="G195" s="2935"/>
      <c r="H195" s="982"/>
      <c r="I195" s="2935"/>
      <c r="J195" s="2935"/>
      <c r="K195" s="2935"/>
      <c r="L195" s="2935"/>
      <c r="M195" s="2935"/>
      <c r="N195" s="2935"/>
      <c r="O195" s="2935"/>
      <c r="P195" s="2935"/>
      <c r="Q195" s="2935"/>
      <c r="R195" s="25"/>
    </row>
    <row r="196" spans="3:18" ht="18.75" customHeight="1">
      <c r="C196" s="2935"/>
      <c r="D196" s="2935"/>
      <c r="E196" s="2935"/>
      <c r="F196" s="2935"/>
      <c r="G196" s="2935"/>
      <c r="H196" s="982"/>
      <c r="I196" s="2935"/>
      <c r="J196" s="2935"/>
      <c r="K196" s="2935"/>
      <c r="L196" s="2935"/>
      <c r="M196" s="2935"/>
      <c r="N196" s="2935"/>
      <c r="O196" s="2935"/>
      <c r="P196" s="2935"/>
      <c r="Q196" s="2935"/>
      <c r="R196" s="25"/>
    </row>
    <row r="197" spans="3:18" ht="18" customHeight="1">
      <c r="C197" s="2935"/>
      <c r="D197" s="2935"/>
      <c r="E197" s="2935"/>
      <c r="F197" s="2935"/>
      <c r="G197" s="2935"/>
      <c r="H197" s="982"/>
      <c r="I197" s="2935"/>
      <c r="J197" s="2935"/>
      <c r="K197" s="2935"/>
      <c r="L197" s="2935"/>
      <c r="M197" s="2935"/>
      <c r="N197" s="2935"/>
      <c r="O197" s="2935"/>
      <c r="P197" s="2935"/>
      <c r="Q197" s="2935"/>
      <c r="R197" s="25"/>
    </row>
    <row r="198" spans="3:18" ht="18.75" customHeight="1">
      <c r="C198" s="2935"/>
      <c r="D198" s="2935"/>
      <c r="E198" s="2935"/>
      <c r="F198" s="2935"/>
      <c r="G198" s="2935"/>
      <c r="H198" s="982"/>
      <c r="I198" s="2935"/>
      <c r="J198" s="2935"/>
      <c r="K198" s="2935"/>
      <c r="L198" s="2935"/>
      <c r="M198" s="2935"/>
      <c r="N198" s="2935"/>
      <c r="O198" s="2935"/>
      <c r="P198" s="2935"/>
      <c r="Q198" s="2935"/>
      <c r="R198" s="25"/>
    </row>
    <row r="199" spans="3:18" ht="18" customHeight="1">
      <c r="C199" s="2935"/>
      <c r="D199" s="2935"/>
      <c r="E199" s="2935"/>
      <c r="F199" s="2935"/>
      <c r="G199" s="2935"/>
      <c r="H199" s="982"/>
      <c r="I199" s="2935"/>
      <c r="J199" s="2935"/>
      <c r="K199" s="2935"/>
      <c r="L199" s="2935"/>
      <c r="M199" s="2935"/>
      <c r="N199" s="2935"/>
      <c r="O199" s="2935"/>
      <c r="P199" s="2935"/>
      <c r="Q199" s="2935"/>
      <c r="R199" s="25"/>
    </row>
    <row r="200" spans="3:18" ht="18.75" customHeight="1">
      <c r="C200" s="2935"/>
      <c r="D200" s="2935"/>
      <c r="E200" s="2935"/>
      <c r="F200" s="2935"/>
      <c r="G200" s="2935"/>
      <c r="H200" s="982"/>
      <c r="I200" s="2935"/>
      <c r="J200" s="2935"/>
      <c r="K200" s="2935"/>
      <c r="L200" s="2935"/>
      <c r="M200" s="2935"/>
      <c r="N200" s="2935"/>
      <c r="O200" s="2935"/>
      <c r="P200" s="2935"/>
      <c r="Q200" s="2935"/>
      <c r="R200" s="25"/>
    </row>
    <row r="201" spans="3:18" ht="18" customHeight="1">
      <c r="C201" s="2935"/>
      <c r="D201" s="2935"/>
      <c r="E201" s="2935"/>
      <c r="F201" s="2935"/>
      <c r="G201" s="2935"/>
      <c r="H201" s="982"/>
      <c r="I201" s="2935"/>
      <c r="J201" s="2935"/>
      <c r="K201" s="2935"/>
      <c r="L201" s="2935"/>
      <c r="M201" s="2935"/>
      <c r="N201" s="2935"/>
      <c r="O201" s="2935"/>
      <c r="P201" s="2935"/>
      <c r="Q201" s="2935"/>
      <c r="R201" s="25"/>
    </row>
    <row r="202" spans="3:18" ht="18.75" customHeight="1">
      <c r="C202" s="2935"/>
      <c r="D202" s="2935"/>
      <c r="E202" s="2935"/>
      <c r="F202" s="2935"/>
      <c r="G202" s="2935"/>
      <c r="H202" s="982"/>
      <c r="I202" s="2935"/>
      <c r="J202" s="2935"/>
      <c r="K202" s="2935"/>
      <c r="L202" s="2935"/>
      <c r="M202" s="2935"/>
      <c r="N202" s="2935"/>
      <c r="O202" s="2935"/>
      <c r="P202" s="2935"/>
      <c r="Q202" s="2935"/>
      <c r="R202" s="25"/>
    </row>
    <row r="203" spans="3:18" ht="18" customHeight="1">
      <c r="C203" s="2935"/>
      <c r="D203" s="2935"/>
      <c r="E203" s="2935"/>
      <c r="F203" s="2935"/>
      <c r="G203" s="2935"/>
      <c r="H203" s="982"/>
      <c r="I203" s="2935"/>
      <c r="J203" s="2935"/>
      <c r="K203" s="2935"/>
      <c r="L203" s="2935"/>
      <c r="M203" s="2935"/>
      <c r="N203" s="2935"/>
      <c r="O203" s="2935"/>
      <c r="P203" s="2935"/>
      <c r="Q203" s="2935"/>
      <c r="R203" s="25"/>
    </row>
    <row r="204" spans="3:18" ht="46.5">
      <c r="C204" s="2935"/>
      <c r="D204" s="2935"/>
      <c r="E204" s="2935"/>
      <c r="F204" s="2935"/>
      <c r="G204" s="2935"/>
      <c r="H204" s="982"/>
      <c r="I204" s="2935"/>
      <c r="J204" s="2935"/>
      <c r="K204" s="2935"/>
      <c r="L204" s="2935"/>
      <c r="M204" s="2935"/>
      <c r="N204" s="2935"/>
      <c r="O204" s="2935"/>
      <c r="P204" s="2935"/>
      <c r="Q204" s="2935"/>
      <c r="R204" s="25"/>
    </row>
    <row r="205" spans="3:18" ht="18.75" customHeight="1">
      <c r="C205" s="2935"/>
      <c r="D205" s="2935"/>
      <c r="E205" s="2935"/>
      <c r="F205" s="2935"/>
      <c r="G205" s="2935"/>
      <c r="H205" s="982"/>
      <c r="I205" s="2935"/>
      <c r="J205" s="2935"/>
      <c r="K205" s="2935"/>
      <c r="L205" s="2935"/>
      <c r="M205" s="2935"/>
      <c r="N205" s="2935"/>
      <c r="O205" s="2935"/>
      <c r="P205" s="2935"/>
      <c r="Q205" s="2935"/>
      <c r="R205" s="25"/>
    </row>
    <row r="206" spans="3:18" ht="18.75" customHeight="1">
      <c r="C206" s="2935"/>
      <c r="D206" s="2935"/>
      <c r="E206" s="2935"/>
      <c r="F206" s="2935"/>
      <c r="G206" s="2935"/>
      <c r="H206" s="982"/>
      <c r="I206" s="2935"/>
      <c r="J206" s="2935"/>
      <c r="K206" s="2935"/>
      <c r="L206" s="2935"/>
      <c r="M206" s="2935"/>
      <c r="N206" s="2935"/>
      <c r="O206" s="2935"/>
      <c r="P206" s="2935"/>
      <c r="Q206" s="2935"/>
      <c r="R206" s="25"/>
    </row>
    <row r="207" spans="3:18" ht="18.75" customHeight="1">
      <c r="C207" s="2935"/>
      <c r="D207" s="2935"/>
      <c r="E207" s="2935"/>
      <c r="F207" s="2935"/>
      <c r="G207" s="2935"/>
      <c r="H207" s="982"/>
      <c r="I207" s="2935"/>
      <c r="J207" s="2935"/>
      <c r="K207" s="2935"/>
      <c r="L207" s="2935"/>
      <c r="M207" s="2935"/>
      <c r="N207" s="2935"/>
      <c r="O207" s="2935"/>
      <c r="P207" s="2935"/>
      <c r="Q207" s="2935"/>
      <c r="R207" s="25"/>
    </row>
    <row r="208" spans="3:18" ht="18" customHeight="1">
      <c r="C208" s="2935"/>
      <c r="D208" s="2935"/>
      <c r="E208" s="2935"/>
      <c r="F208" s="2935"/>
      <c r="G208" s="2935"/>
      <c r="H208" s="982"/>
      <c r="I208" s="2935"/>
      <c r="J208" s="2935"/>
      <c r="K208" s="2935"/>
      <c r="L208" s="2935"/>
      <c r="M208" s="2935"/>
      <c r="N208" s="2935"/>
      <c r="O208" s="2935"/>
      <c r="P208" s="2935"/>
      <c r="Q208" s="2935"/>
      <c r="R208" s="25"/>
    </row>
    <row r="209" spans="2:18" ht="13.5" customHeight="1">
      <c r="C209" s="2935"/>
      <c r="D209" s="2935"/>
      <c r="E209" s="2935"/>
      <c r="F209" s="2935"/>
      <c r="G209" s="2935"/>
      <c r="H209" s="982"/>
      <c r="I209" s="2935"/>
      <c r="J209" s="2935"/>
      <c r="K209" s="2935"/>
      <c r="L209" s="2935"/>
      <c r="M209" s="2935"/>
      <c r="N209" s="2935"/>
      <c r="O209" s="2935"/>
      <c r="P209" s="2935"/>
      <c r="Q209" s="2935"/>
      <c r="R209" s="25"/>
    </row>
    <row r="210" spans="2:18" ht="13.5" customHeight="1">
      <c r="C210" s="2935"/>
      <c r="D210" s="2935"/>
      <c r="E210" s="2935"/>
      <c r="F210" s="2935"/>
      <c r="G210" s="2935"/>
      <c r="H210" s="982"/>
      <c r="I210" s="2935"/>
      <c r="J210" s="2935"/>
      <c r="K210" s="2935"/>
      <c r="L210" s="2935"/>
      <c r="M210" s="2935"/>
      <c r="N210" s="2935"/>
      <c r="O210" s="2935"/>
      <c r="P210" s="2935"/>
      <c r="Q210" s="2935"/>
      <c r="R210" s="25"/>
    </row>
    <row r="211" spans="2:18" ht="16.5" customHeight="1">
      <c r="B211" s="89"/>
      <c r="C211" s="2935"/>
      <c r="D211" s="2935"/>
      <c r="E211" s="2935"/>
      <c r="F211" s="2935"/>
      <c r="G211" s="2935"/>
      <c r="H211" s="982"/>
      <c r="I211" s="2935"/>
      <c r="J211" s="2935"/>
      <c r="K211" s="2935"/>
      <c r="L211" s="2935"/>
      <c r="M211" s="2935"/>
      <c r="N211" s="2935"/>
      <c r="O211" s="2935"/>
      <c r="P211" s="2935"/>
      <c r="Q211" s="2935"/>
      <c r="R211" s="25"/>
    </row>
    <row r="212" spans="2:18" ht="9.75" customHeight="1">
      <c r="B212" s="89"/>
      <c r="C212" s="2935"/>
      <c r="D212" s="2935"/>
      <c r="E212" s="2935"/>
      <c r="F212" s="2935"/>
      <c r="G212" s="2935"/>
      <c r="H212" s="982"/>
      <c r="I212" s="2935"/>
      <c r="J212" s="2935"/>
      <c r="K212" s="2935"/>
      <c r="L212" s="2935"/>
      <c r="M212" s="2935"/>
      <c r="N212" s="2935"/>
      <c r="O212" s="2935"/>
      <c r="P212" s="2935"/>
      <c r="Q212" s="2935"/>
      <c r="R212" s="25"/>
    </row>
    <row r="213" spans="2:18" ht="16.5" customHeight="1">
      <c r="B213" s="79"/>
      <c r="C213" s="2935"/>
      <c r="D213" s="2935"/>
      <c r="E213" s="2935"/>
      <c r="F213" s="2935"/>
      <c r="G213" s="2935"/>
      <c r="H213" s="982"/>
      <c r="I213" s="2935"/>
      <c r="J213" s="2935"/>
      <c r="K213" s="2935"/>
      <c r="L213" s="2935"/>
      <c r="M213" s="2935"/>
      <c r="N213" s="2935"/>
      <c r="O213" s="2935"/>
      <c r="P213" s="2935"/>
      <c r="Q213" s="2935"/>
      <c r="R213" s="25"/>
    </row>
    <row r="214" spans="2:18" ht="46.5">
      <c r="B214" s="88"/>
      <c r="C214" s="2935"/>
      <c r="D214" s="2935"/>
      <c r="E214" s="2935"/>
      <c r="F214" s="2935"/>
      <c r="G214" s="2935"/>
      <c r="H214" s="982"/>
      <c r="I214" s="2935"/>
      <c r="J214" s="2935"/>
      <c r="K214" s="2935"/>
      <c r="L214" s="2935"/>
      <c r="M214" s="2935"/>
      <c r="N214" s="2935"/>
      <c r="O214" s="2935"/>
      <c r="P214" s="2935"/>
      <c r="Q214" s="2935"/>
      <c r="R214" s="25"/>
    </row>
    <row r="215" spans="2:18" ht="47.45" customHeight="1">
      <c r="C215" s="2936"/>
      <c r="D215" s="2936"/>
      <c r="E215" s="2936"/>
      <c r="F215" s="2936"/>
      <c r="G215" s="2936"/>
      <c r="H215" s="1314"/>
      <c r="I215" s="2936"/>
      <c r="J215" s="2936"/>
      <c r="K215" s="2936"/>
      <c r="L215" s="2936"/>
      <c r="M215" s="2936"/>
      <c r="N215" s="2936"/>
      <c r="O215" s="2936"/>
      <c r="P215" s="2936"/>
      <c r="Q215" s="2936"/>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8.45" customHeight="1">
      <c r="C217" s="2455"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5"/>
      <c r="E217" s="2455"/>
      <c r="F217" s="2455"/>
      <c r="G217" s="2455"/>
      <c r="H217" s="2455"/>
      <c r="I217" s="2455"/>
      <c r="J217" s="2455"/>
      <c r="K217" s="2455"/>
      <c r="L217" s="2455"/>
      <c r="M217" s="2455"/>
      <c r="N217" s="2455"/>
      <c r="O217" s="2455"/>
      <c r="P217" s="2455"/>
      <c r="Q217" s="2455"/>
    </row>
    <row r="218" spans="2:18" ht="66" customHeight="1">
      <c r="C218" s="2455"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5"/>
      <c r="E218" s="2455"/>
      <c r="F218" s="2455"/>
      <c r="G218" s="2455"/>
      <c r="H218" s="2455"/>
      <c r="I218" s="2455"/>
      <c r="J218" s="2455"/>
      <c r="K218" s="2455"/>
      <c r="L218" s="2455"/>
      <c r="M218" s="2455"/>
      <c r="N218" s="2455"/>
      <c r="O218" s="2455"/>
      <c r="P218" s="2455"/>
      <c r="Q218" s="2455"/>
    </row>
    <row r="219" spans="2:18" ht="27.6" customHeight="1">
      <c r="C219" s="2455"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5"/>
      <c r="E219" s="2455"/>
      <c r="F219" s="2455"/>
      <c r="G219" s="2455"/>
      <c r="H219" s="2455"/>
      <c r="I219" s="2455"/>
      <c r="J219" s="2455"/>
      <c r="K219" s="2455"/>
      <c r="L219" s="2455"/>
      <c r="M219" s="2455"/>
      <c r="N219" s="2455"/>
      <c r="O219" s="2455"/>
      <c r="P219" s="2455"/>
      <c r="Q219" s="2455"/>
    </row>
    <row r="220" spans="2:18" ht="9" customHeight="1">
      <c r="C220" s="1102"/>
      <c r="D220" s="1102"/>
      <c r="E220" s="1102"/>
      <c r="F220" s="1102"/>
      <c r="G220" s="1102"/>
      <c r="H220" s="982"/>
      <c r="I220" s="1102"/>
      <c r="J220" s="1102"/>
      <c r="K220" s="1102"/>
      <c r="L220" s="1102"/>
      <c r="M220" s="1102"/>
      <c r="N220" s="1102"/>
      <c r="O220" s="1102"/>
      <c r="P220" s="1102"/>
      <c r="Q220" s="1102"/>
    </row>
    <row r="221" spans="2:18" ht="61.15" customHeight="1">
      <c r="C221" s="2473" t="s">
        <v>971</v>
      </c>
      <c r="D221" s="2473"/>
      <c r="E221" s="2473"/>
      <c r="F221" s="2473"/>
      <c r="G221" s="2473"/>
      <c r="H221" s="2473"/>
      <c r="I221" s="2473"/>
      <c r="J221" s="2473"/>
      <c r="K221" s="2473"/>
      <c r="L221" s="2473"/>
      <c r="M221" s="2473"/>
      <c r="N221" s="2473"/>
      <c r="O221" s="2473"/>
      <c r="P221" s="2473"/>
      <c r="Q221" s="2473"/>
    </row>
    <row r="222" spans="2:18" ht="15.6" customHeight="1">
      <c r="C222" s="1299" t="s">
        <v>96</v>
      </c>
      <c r="D222" s="2469" t="str">
        <f>IF(D59="","",D59)</f>
        <v>MARCESA</v>
      </c>
      <c r="E222" s="2469"/>
      <c r="F222" s="2469"/>
      <c r="G222" s="2469"/>
      <c r="H222" s="1290" t="s">
        <v>97</v>
      </c>
      <c r="I222" s="1300">
        <f>IF(I59="","",I59)</f>
        <v>3</v>
      </c>
      <c r="J222" s="1290" t="s">
        <v>98</v>
      </c>
      <c r="K222" s="2469" t="str">
        <f>IF(K59="","",K59)</f>
        <v>ABRIL</v>
      </c>
      <c r="L222" s="2469"/>
      <c r="M222" s="2469"/>
      <c r="N222" s="795" t="s">
        <v>98</v>
      </c>
      <c r="O222" s="2469">
        <f>IF(O59="","",O59)</f>
        <v>2021</v>
      </c>
      <c r="P222" s="2469"/>
      <c r="Q222" s="1103"/>
    </row>
    <row r="223" spans="2:18" ht="12.75" customHeight="1">
      <c r="C223" s="1297"/>
      <c r="D223" s="1297"/>
      <c r="E223" s="1297"/>
      <c r="F223" s="1297"/>
      <c r="G223" s="1297"/>
      <c r="H223" s="1297"/>
      <c r="I223" s="1297"/>
      <c r="J223" s="1297"/>
      <c r="K223" s="1297"/>
      <c r="L223" s="1297"/>
      <c r="M223" s="1297"/>
      <c r="N223" s="1297"/>
      <c r="O223" s="1297"/>
      <c r="P223" s="1297"/>
      <c r="Q223" s="1103"/>
    </row>
    <row r="224" spans="2:18" ht="25.5" customHeight="1">
      <c r="C224" s="1297"/>
      <c r="D224" s="2477" t="s">
        <v>99</v>
      </c>
      <c r="E224" s="2477"/>
      <c r="F224" s="2477"/>
      <c r="G224" s="2477"/>
      <c r="H224" s="588"/>
      <c r="I224" s="2478" t="s">
        <v>100</v>
      </c>
      <c r="J224" s="2478"/>
      <c r="K224" s="2478"/>
      <c r="L224" s="2478"/>
      <c r="M224" s="2478"/>
      <c r="N224" s="2478"/>
      <c r="O224" s="2478"/>
      <c r="P224" s="2478"/>
      <c r="Q224" s="1102"/>
    </row>
    <row r="225" spans="3:17" ht="45" customHeight="1">
      <c r="C225" s="1415"/>
      <c r="D225" s="2460"/>
      <c r="E225" s="2461"/>
      <c r="F225" s="2461"/>
      <c r="G225" s="2462"/>
      <c r="H225" s="1408"/>
      <c r="I225" s="2460"/>
      <c r="J225" s="2461"/>
      <c r="K225" s="2461"/>
      <c r="L225" s="2461"/>
      <c r="M225" s="2461"/>
      <c r="N225" s="2461"/>
      <c r="O225" s="2461"/>
      <c r="P225" s="2462"/>
      <c r="Q225" s="1102"/>
    </row>
    <row r="226" spans="3:17" ht="40.15"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selectLockedCells="1"/>
  <mergeCells count="118">
    <mergeCell ref="D11:I11"/>
    <mergeCell ref="K11:P11"/>
    <mergeCell ref="D13:P13"/>
    <mergeCell ref="D15:F15"/>
    <mergeCell ref="H15:P15"/>
    <mergeCell ref="D19:G19"/>
    <mergeCell ref="I19:P19"/>
    <mergeCell ref="C2:Q4"/>
    <mergeCell ref="S4:V7"/>
    <mergeCell ref="C7:F7"/>
    <mergeCell ref="G7:P7"/>
    <mergeCell ref="D9:I9"/>
    <mergeCell ref="M9:P9"/>
    <mergeCell ref="D33:E33"/>
    <mergeCell ref="G33:J33"/>
    <mergeCell ref="L33:P33"/>
    <mergeCell ref="D35:F35"/>
    <mergeCell ref="H35:I35"/>
    <mergeCell ref="J35:K35"/>
    <mergeCell ref="L35:P35"/>
    <mergeCell ref="D21:P22"/>
    <mergeCell ref="E24:G24"/>
    <mergeCell ref="H24:P24"/>
    <mergeCell ref="E26:G26"/>
    <mergeCell ref="J26:P27"/>
    <mergeCell ref="F29:G29"/>
    <mergeCell ref="K29:P29"/>
    <mergeCell ref="F54:J54"/>
    <mergeCell ref="K54:P54"/>
    <mergeCell ref="D56:Q58"/>
    <mergeCell ref="D59:G59"/>
    <mergeCell ref="K59:M59"/>
    <mergeCell ref="O59:P59"/>
    <mergeCell ref="D37:F37"/>
    <mergeCell ref="D39:J42"/>
    <mergeCell ref="K39:P39"/>
    <mergeCell ref="K40:P40"/>
    <mergeCell ref="I43:J43"/>
    <mergeCell ref="D49:J50"/>
    <mergeCell ref="C69:G96"/>
    <mergeCell ref="I69:Q96"/>
    <mergeCell ref="C98:Q102"/>
    <mergeCell ref="C103:Q103"/>
    <mergeCell ref="C104:Q104"/>
    <mergeCell ref="C105:G105"/>
    <mergeCell ref="D61:G61"/>
    <mergeCell ref="I61:P61"/>
    <mergeCell ref="D62:G62"/>
    <mergeCell ref="I62:P62"/>
    <mergeCell ref="C64:Q64"/>
    <mergeCell ref="C67:Q67"/>
    <mergeCell ref="D110:G110"/>
    <mergeCell ref="I110:P110"/>
    <mergeCell ref="C112:Q112"/>
    <mergeCell ref="C113:Q114"/>
    <mergeCell ref="S114:V117"/>
    <mergeCell ref="C117:F117"/>
    <mergeCell ref="G117:P117"/>
    <mergeCell ref="C106:Q106"/>
    <mergeCell ref="D107:G107"/>
    <mergeCell ref="K107:M107"/>
    <mergeCell ref="O107:P107"/>
    <mergeCell ref="D109:G109"/>
    <mergeCell ref="I109:P109"/>
    <mergeCell ref="D129:G129"/>
    <mergeCell ref="I129:P129"/>
    <mergeCell ref="D131:P132"/>
    <mergeCell ref="E134:G134"/>
    <mergeCell ref="H134:P134"/>
    <mergeCell ref="E136:G136"/>
    <mergeCell ref="J136:P137"/>
    <mergeCell ref="D119:I119"/>
    <mergeCell ref="M119:P119"/>
    <mergeCell ref="D121:I121"/>
    <mergeCell ref="K121:P121"/>
    <mergeCell ref="D123:P123"/>
    <mergeCell ref="D125:F125"/>
    <mergeCell ref="H125:P125"/>
    <mergeCell ref="D147:F147"/>
    <mergeCell ref="D149:J152"/>
    <mergeCell ref="K149:P149"/>
    <mergeCell ref="K150:P150"/>
    <mergeCell ref="I153:J153"/>
    <mergeCell ref="D159:J160"/>
    <mergeCell ref="F139:G139"/>
    <mergeCell ref="K139:P139"/>
    <mergeCell ref="D143:E143"/>
    <mergeCell ref="G143:J143"/>
    <mergeCell ref="L143:P143"/>
    <mergeCell ref="D145:F145"/>
    <mergeCell ref="H145:I145"/>
    <mergeCell ref="J145:K145"/>
    <mergeCell ref="L145:P145"/>
    <mergeCell ref="D171:H171"/>
    <mergeCell ref="I171:P171"/>
    <mergeCell ref="D172:G172"/>
    <mergeCell ref="I172:P172"/>
    <mergeCell ref="C174:Q174"/>
    <mergeCell ref="C178:Q178"/>
    <mergeCell ref="F164:J164"/>
    <mergeCell ref="K164:P164"/>
    <mergeCell ref="D166:Q168"/>
    <mergeCell ref="D169:G169"/>
    <mergeCell ref="K169:M169"/>
    <mergeCell ref="O169:P169"/>
    <mergeCell ref="D222:G222"/>
    <mergeCell ref="K222:M222"/>
    <mergeCell ref="O222:P222"/>
    <mergeCell ref="D224:G224"/>
    <mergeCell ref="I224:P224"/>
    <mergeCell ref="D225:G225"/>
    <mergeCell ref="I225:P225"/>
    <mergeCell ref="C180:G215"/>
    <mergeCell ref="I180:Q215"/>
    <mergeCell ref="C217:Q217"/>
    <mergeCell ref="C218:Q218"/>
    <mergeCell ref="C219:Q219"/>
    <mergeCell ref="C221:Q221"/>
  </mergeCells>
  <dataValidations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2300-000000000000}">
      <formula1>$AC$1:$AC$2</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B1:AE261"/>
  <sheetViews>
    <sheetView view="pageBreakPreview" zoomScaleNormal="85" zoomScaleSheetLayoutView="100" zoomScalePageLayoutView="55" workbookViewId="0">
      <selection activeCell="Z18" sqref="Z18"/>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5703125" style="2"/>
    <col min="23" max="23" width="9.7109375" style="2" customWidth="1"/>
    <col min="24" max="24" width="16.7109375" style="2" customWidth="1"/>
    <col min="25" max="256" width="11.5703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5703125" style="2"/>
    <col min="279" max="279" width="9.7109375" style="2" customWidth="1"/>
    <col min="280" max="280" width="16.7109375" style="2" customWidth="1"/>
    <col min="281" max="512" width="11.5703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5703125" style="2"/>
    <col min="535" max="535" width="9.7109375" style="2" customWidth="1"/>
    <col min="536" max="536" width="16.7109375" style="2" customWidth="1"/>
    <col min="537" max="768" width="11.5703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5703125" style="2"/>
    <col min="791" max="791" width="9.7109375" style="2" customWidth="1"/>
    <col min="792" max="792" width="16.7109375" style="2" customWidth="1"/>
    <col min="793" max="1024" width="11.5703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5703125" style="2"/>
    <col min="1047" max="1047" width="9.7109375" style="2" customWidth="1"/>
    <col min="1048" max="1048" width="16.7109375" style="2" customWidth="1"/>
    <col min="1049" max="1280" width="11.5703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5703125" style="2"/>
    <col min="1303" max="1303" width="9.7109375" style="2" customWidth="1"/>
    <col min="1304" max="1304" width="16.7109375" style="2" customWidth="1"/>
    <col min="1305" max="1536" width="11.5703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5703125" style="2"/>
    <col min="1559" max="1559" width="9.7109375" style="2" customWidth="1"/>
    <col min="1560" max="1560" width="16.7109375" style="2" customWidth="1"/>
    <col min="1561" max="1792" width="11.5703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5703125" style="2"/>
    <col min="1815" max="1815" width="9.7109375" style="2" customWidth="1"/>
    <col min="1816" max="1816" width="16.7109375" style="2" customWidth="1"/>
    <col min="1817" max="2048" width="11.5703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5703125" style="2"/>
    <col min="2071" max="2071" width="9.7109375" style="2" customWidth="1"/>
    <col min="2072" max="2072" width="16.7109375" style="2" customWidth="1"/>
    <col min="2073" max="2304" width="11.5703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5703125" style="2"/>
    <col min="2327" max="2327" width="9.7109375" style="2" customWidth="1"/>
    <col min="2328" max="2328" width="16.7109375" style="2" customWidth="1"/>
    <col min="2329" max="2560" width="11.5703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5703125" style="2"/>
    <col min="2583" max="2583" width="9.7109375" style="2" customWidth="1"/>
    <col min="2584" max="2584" width="16.7109375" style="2" customWidth="1"/>
    <col min="2585" max="2816" width="11.5703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5703125" style="2"/>
    <col min="2839" max="2839" width="9.7109375" style="2" customWidth="1"/>
    <col min="2840" max="2840" width="16.7109375" style="2" customWidth="1"/>
    <col min="2841" max="3072" width="11.5703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5703125" style="2"/>
    <col min="3095" max="3095" width="9.7109375" style="2" customWidth="1"/>
    <col min="3096" max="3096" width="16.7109375" style="2" customWidth="1"/>
    <col min="3097" max="3328" width="11.5703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5703125" style="2"/>
    <col min="3351" max="3351" width="9.7109375" style="2" customWidth="1"/>
    <col min="3352" max="3352" width="16.7109375" style="2" customWidth="1"/>
    <col min="3353" max="3584" width="11.5703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5703125" style="2"/>
    <col min="3607" max="3607" width="9.7109375" style="2" customWidth="1"/>
    <col min="3608" max="3608" width="16.7109375" style="2" customWidth="1"/>
    <col min="3609" max="3840" width="11.5703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5703125" style="2"/>
    <col min="3863" max="3863" width="9.7109375" style="2" customWidth="1"/>
    <col min="3864" max="3864" width="16.7109375" style="2" customWidth="1"/>
    <col min="3865" max="4096" width="11.5703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5703125" style="2"/>
    <col min="4119" max="4119" width="9.7109375" style="2" customWidth="1"/>
    <col min="4120" max="4120" width="16.7109375" style="2" customWidth="1"/>
    <col min="4121" max="4352" width="11.5703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5703125" style="2"/>
    <col min="4375" max="4375" width="9.7109375" style="2" customWidth="1"/>
    <col min="4376" max="4376" width="16.7109375" style="2" customWidth="1"/>
    <col min="4377" max="4608" width="11.5703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5703125" style="2"/>
    <col min="4631" max="4631" width="9.7109375" style="2" customWidth="1"/>
    <col min="4632" max="4632" width="16.7109375" style="2" customWidth="1"/>
    <col min="4633" max="4864" width="11.5703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5703125" style="2"/>
    <col min="4887" max="4887" width="9.7109375" style="2" customWidth="1"/>
    <col min="4888" max="4888" width="16.7109375" style="2" customWidth="1"/>
    <col min="4889" max="5120" width="11.5703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5703125" style="2"/>
    <col min="5143" max="5143" width="9.7109375" style="2" customWidth="1"/>
    <col min="5144" max="5144" width="16.7109375" style="2" customWidth="1"/>
    <col min="5145" max="5376" width="11.5703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5703125" style="2"/>
    <col min="5399" max="5399" width="9.7109375" style="2" customWidth="1"/>
    <col min="5400" max="5400" width="16.7109375" style="2" customWidth="1"/>
    <col min="5401" max="5632" width="11.5703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5703125" style="2"/>
    <col min="5655" max="5655" width="9.7109375" style="2" customWidth="1"/>
    <col min="5656" max="5656" width="16.7109375" style="2" customWidth="1"/>
    <col min="5657" max="5888" width="11.5703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5703125" style="2"/>
    <col min="5911" max="5911" width="9.7109375" style="2" customWidth="1"/>
    <col min="5912" max="5912" width="16.7109375" style="2" customWidth="1"/>
    <col min="5913" max="6144" width="11.5703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5703125" style="2"/>
    <col min="6167" max="6167" width="9.7109375" style="2" customWidth="1"/>
    <col min="6168" max="6168" width="16.7109375" style="2" customWidth="1"/>
    <col min="6169" max="6400" width="11.5703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5703125" style="2"/>
    <col min="6423" max="6423" width="9.7109375" style="2" customWidth="1"/>
    <col min="6424" max="6424" width="16.7109375" style="2" customWidth="1"/>
    <col min="6425" max="6656" width="11.5703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5703125" style="2"/>
    <col min="6679" max="6679" width="9.7109375" style="2" customWidth="1"/>
    <col min="6680" max="6680" width="16.7109375" style="2" customWidth="1"/>
    <col min="6681" max="6912" width="11.5703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5703125" style="2"/>
    <col min="6935" max="6935" width="9.7109375" style="2" customWidth="1"/>
    <col min="6936" max="6936" width="16.7109375" style="2" customWidth="1"/>
    <col min="6937" max="7168" width="11.5703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5703125" style="2"/>
    <col min="7191" max="7191" width="9.7109375" style="2" customWidth="1"/>
    <col min="7192" max="7192" width="16.7109375" style="2" customWidth="1"/>
    <col min="7193" max="7424" width="11.5703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5703125" style="2"/>
    <col min="7447" max="7447" width="9.7109375" style="2" customWidth="1"/>
    <col min="7448" max="7448" width="16.7109375" style="2" customWidth="1"/>
    <col min="7449" max="7680" width="11.5703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5703125" style="2"/>
    <col min="7703" max="7703" width="9.7109375" style="2" customWidth="1"/>
    <col min="7704" max="7704" width="16.7109375" style="2" customWidth="1"/>
    <col min="7705" max="7936" width="11.5703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5703125" style="2"/>
    <col min="7959" max="7959" width="9.7109375" style="2" customWidth="1"/>
    <col min="7960" max="7960" width="16.7109375" style="2" customWidth="1"/>
    <col min="7961" max="8192" width="11.5703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5703125" style="2"/>
    <col min="8215" max="8215" width="9.7109375" style="2" customWidth="1"/>
    <col min="8216" max="8216" width="16.7109375" style="2" customWidth="1"/>
    <col min="8217" max="8448" width="11.5703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5703125" style="2"/>
    <col min="8471" max="8471" width="9.7109375" style="2" customWidth="1"/>
    <col min="8472" max="8472" width="16.7109375" style="2" customWidth="1"/>
    <col min="8473" max="8704" width="11.5703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5703125" style="2"/>
    <col min="8727" max="8727" width="9.7109375" style="2" customWidth="1"/>
    <col min="8728" max="8728" width="16.7109375" style="2" customWidth="1"/>
    <col min="8729" max="8960" width="11.5703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5703125" style="2"/>
    <col min="8983" max="8983" width="9.7109375" style="2" customWidth="1"/>
    <col min="8984" max="8984" width="16.7109375" style="2" customWidth="1"/>
    <col min="8985" max="9216" width="11.5703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5703125" style="2"/>
    <col min="9239" max="9239" width="9.7109375" style="2" customWidth="1"/>
    <col min="9240" max="9240" width="16.7109375" style="2" customWidth="1"/>
    <col min="9241" max="9472" width="11.5703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5703125" style="2"/>
    <col min="9495" max="9495" width="9.7109375" style="2" customWidth="1"/>
    <col min="9496" max="9496" width="16.7109375" style="2" customWidth="1"/>
    <col min="9497" max="9728" width="11.5703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5703125" style="2"/>
    <col min="9751" max="9751" width="9.7109375" style="2" customWidth="1"/>
    <col min="9752" max="9752" width="16.7109375" style="2" customWidth="1"/>
    <col min="9753" max="9984" width="11.5703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5703125" style="2"/>
    <col min="10007" max="10007" width="9.7109375" style="2" customWidth="1"/>
    <col min="10008" max="10008" width="16.7109375" style="2" customWidth="1"/>
    <col min="10009" max="10240" width="11.5703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5703125" style="2"/>
    <col min="10263" max="10263" width="9.7109375" style="2" customWidth="1"/>
    <col min="10264" max="10264" width="16.7109375" style="2" customWidth="1"/>
    <col min="10265" max="10496" width="11.5703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5703125" style="2"/>
    <col min="10519" max="10519" width="9.7109375" style="2" customWidth="1"/>
    <col min="10520" max="10520" width="16.7109375" style="2" customWidth="1"/>
    <col min="10521" max="10752" width="11.5703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5703125" style="2"/>
    <col min="10775" max="10775" width="9.7109375" style="2" customWidth="1"/>
    <col min="10776" max="10776" width="16.7109375" style="2" customWidth="1"/>
    <col min="10777" max="11008" width="11.5703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5703125" style="2"/>
    <col min="11031" max="11031" width="9.7109375" style="2" customWidth="1"/>
    <col min="11032" max="11032" width="16.7109375" style="2" customWidth="1"/>
    <col min="11033" max="11264" width="11.5703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5703125" style="2"/>
    <col min="11287" max="11287" width="9.7109375" style="2" customWidth="1"/>
    <col min="11288" max="11288" width="16.7109375" style="2" customWidth="1"/>
    <col min="11289" max="11520" width="11.5703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5703125" style="2"/>
    <col min="11543" max="11543" width="9.7109375" style="2" customWidth="1"/>
    <col min="11544" max="11544" width="16.7109375" style="2" customWidth="1"/>
    <col min="11545" max="11776" width="11.5703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5703125" style="2"/>
    <col min="11799" max="11799" width="9.7109375" style="2" customWidth="1"/>
    <col min="11800" max="11800" width="16.7109375" style="2" customWidth="1"/>
    <col min="11801" max="12032" width="11.5703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5703125" style="2"/>
    <col min="12055" max="12055" width="9.7109375" style="2" customWidth="1"/>
    <col min="12056" max="12056" width="16.7109375" style="2" customWidth="1"/>
    <col min="12057" max="12288" width="11.5703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5703125" style="2"/>
    <col min="12311" max="12311" width="9.7109375" style="2" customWidth="1"/>
    <col min="12312" max="12312" width="16.7109375" style="2" customWidth="1"/>
    <col min="12313" max="12544" width="11.5703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5703125" style="2"/>
    <col min="12567" max="12567" width="9.7109375" style="2" customWidth="1"/>
    <col min="12568" max="12568" width="16.7109375" style="2" customWidth="1"/>
    <col min="12569" max="12800" width="11.5703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5703125" style="2"/>
    <col min="12823" max="12823" width="9.7109375" style="2" customWidth="1"/>
    <col min="12824" max="12824" width="16.7109375" style="2" customWidth="1"/>
    <col min="12825" max="13056" width="11.5703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5703125" style="2"/>
    <col min="13079" max="13079" width="9.7109375" style="2" customWidth="1"/>
    <col min="13080" max="13080" width="16.7109375" style="2" customWidth="1"/>
    <col min="13081" max="13312" width="11.5703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5703125" style="2"/>
    <col min="13335" max="13335" width="9.7109375" style="2" customWidth="1"/>
    <col min="13336" max="13336" width="16.7109375" style="2" customWidth="1"/>
    <col min="13337" max="13568" width="11.5703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5703125" style="2"/>
    <col min="13591" max="13591" width="9.7109375" style="2" customWidth="1"/>
    <col min="13592" max="13592" width="16.7109375" style="2" customWidth="1"/>
    <col min="13593" max="13824" width="11.5703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5703125" style="2"/>
    <col min="13847" max="13847" width="9.7109375" style="2" customWidth="1"/>
    <col min="13848" max="13848" width="16.7109375" style="2" customWidth="1"/>
    <col min="13849" max="14080" width="11.5703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5703125" style="2"/>
    <col min="14103" max="14103" width="9.7109375" style="2" customWidth="1"/>
    <col min="14104" max="14104" width="16.7109375" style="2" customWidth="1"/>
    <col min="14105" max="14336" width="11.5703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5703125" style="2"/>
    <col min="14359" max="14359" width="9.7109375" style="2" customWidth="1"/>
    <col min="14360" max="14360" width="16.7109375" style="2" customWidth="1"/>
    <col min="14361" max="14592" width="11.5703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5703125" style="2"/>
    <col min="14615" max="14615" width="9.7109375" style="2" customWidth="1"/>
    <col min="14616" max="14616" width="16.7109375" style="2" customWidth="1"/>
    <col min="14617" max="14848" width="11.5703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5703125" style="2"/>
    <col min="14871" max="14871" width="9.7109375" style="2" customWidth="1"/>
    <col min="14872" max="14872" width="16.7109375" style="2" customWidth="1"/>
    <col min="14873" max="15104" width="11.5703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5703125" style="2"/>
    <col min="15127" max="15127" width="9.7109375" style="2" customWidth="1"/>
    <col min="15128" max="15128" width="16.7109375" style="2" customWidth="1"/>
    <col min="15129" max="15360" width="11.5703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5703125" style="2"/>
    <col min="15383" max="15383" width="9.7109375" style="2" customWidth="1"/>
    <col min="15384" max="15384" width="16.7109375" style="2" customWidth="1"/>
    <col min="15385" max="15616" width="11.5703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5703125" style="2"/>
    <col min="15639" max="15639" width="9.7109375" style="2" customWidth="1"/>
    <col min="15640" max="15640" width="16.7109375" style="2" customWidth="1"/>
    <col min="15641" max="15872" width="11.5703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5703125" style="2"/>
    <col min="15895" max="15895" width="9.7109375" style="2" customWidth="1"/>
    <col min="15896" max="15896" width="16.7109375" style="2" customWidth="1"/>
    <col min="15897" max="16128" width="11.5703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5703125" style="2"/>
    <col min="16151" max="16151" width="9.7109375" style="2" customWidth="1"/>
    <col min="16152" max="16152" width="16.7109375" style="2" customWidth="1"/>
    <col min="16153" max="16384" width="11.5703125" style="2"/>
  </cols>
  <sheetData>
    <row r="1" spans="3:31">
      <c r="AE1" s="3"/>
    </row>
    <row r="2" spans="3:31" ht="8.25" customHeight="1">
      <c r="C2" s="148"/>
      <c r="D2" s="149"/>
      <c r="E2" s="150"/>
      <c r="F2" s="150"/>
      <c r="G2" s="150"/>
      <c r="H2" s="151"/>
      <c r="I2" s="2538"/>
      <c r="J2" s="2538"/>
      <c r="K2" s="151"/>
      <c r="L2" s="152"/>
      <c r="M2" s="152"/>
      <c r="N2" s="152"/>
      <c r="O2" s="152"/>
      <c r="P2" s="152"/>
      <c r="Q2" s="152"/>
      <c r="R2" s="152"/>
      <c r="S2" s="153"/>
      <c r="T2" s="25"/>
      <c r="U2" s="5"/>
      <c r="AE2" s="2" t="s">
        <v>7</v>
      </c>
    </row>
    <row r="3" spans="3:31" ht="23.25" customHeight="1">
      <c r="C3" s="96" t="s">
        <v>102</v>
      </c>
      <c r="D3" s="89"/>
      <c r="E3" s="154"/>
      <c r="G3" s="89" t="s">
        <v>103</v>
      </c>
      <c r="I3" s="2533"/>
      <c r="J3" s="2534"/>
      <c r="L3" s="2539" t="s">
        <v>104</v>
      </c>
      <c r="M3" s="2539"/>
      <c r="N3" s="2539"/>
      <c r="O3" s="2539"/>
      <c r="P3" s="2539"/>
      <c r="Q3" s="2539"/>
      <c r="R3" s="2539"/>
      <c r="S3" s="2540"/>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3"/>
      <c r="J5" s="2534"/>
      <c r="K5" s="14"/>
      <c r="L5" s="2535"/>
      <c r="M5" s="2536"/>
      <c r="N5" s="2537"/>
      <c r="O5" s="2531" t="s">
        <v>106</v>
      </c>
      <c r="P5" s="2531"/>
      <c r="Q5" s="2531"/>
      <c r="R5" s="2531"/>
      <c r="S5" s="2532"/>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1" t="s">
        <v>108</v>
      </c>
      <c r="H7" s="2532"/>
      <c r="I7" s="2533"/>
      <c r="J7" s="2534"/>
      <c r="K7" s="14"/>
      <c r="L7" s="2535"/>
      <c r="M7" s="2536"/>
      <c r="N7" s="2537"/>
      <c r="O7" s="2531" t="s">
        <v>109</v>
      </c>
      <c r="P7" s="2531"/>
      <c r="Q7" s="2531"/>
      <c r="R7" s="2531"/>
      <c r="S7" s="2532"/>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1" t="s">
        <v>110</v>
      </c>
      <c r="H9" s="2532"/>
      <c r="I9" s="2533"/>
      <c r="J9" s="2534"/>
      <c r="K9" s="14"/>
      <c r="L9" s="2535"/>
      <c r="M9" s="2536"/>
      <c r="N9" s="2537"/>
      <c r="O9" s="2531" t="s">
        <v>111</v>
      </c>
      <c r="P9" s="2531"/>
      <c r="Q9" s="2531"/>
      <c r="R9" s="2531"/>
      <c r="S9" s="2532"/>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1" t="s">
        <v>113</v>
      </c>
      <c r="H11" s="2531"/>
      <c r="I11" s="2533"/>
      <c r="J11" s="2534"/>
      <c r="K11" s="14"/>
      <c r="L11" s="2535"/>
      <c r="M11" s="2536"/>
      <c r="N11" s="2537"/>
      <c r="O11" s="2531" t="s">
        <v>114</v>
      </c>
      <c r="P11" s="2531"/>
      <c r="Q11" s="2531"/>
      <c r="R11" s="2531"/>
      <c r="S11" s="2532"/>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3" t="s">
        <v>82</v>
      </c>
      <c r="D15" s="2542"/>
      <c r="E15" s="2542"/>
      <c r="F15" s="2542"/>
      <c r="G15" s="2542"/>
      <c r="H15" s="2544" t="str">
        <f>'1) INTRODUCIR DATOS'!F7&amp;" "&amp;'1) INTRODUCIR DATOS'!F8&amp;" "&amp;'1) INTRODUCIR DATOS'!F9</f>
        <v>RENE ANTONIO PEREZ GARCIA</v>
      </c>
      <c r="I15" s="2544"/>
      <c r="J15" s="2544"/>
      <c r="K15" s="2544"/>
      <c r="L15" s="2544"/>
      <c r="M15" s="2544"/>
      <c r="N15" s="2544"/>
      <c r="O15" s="2544"/>
      <c r="P15" s="2544"/>
      <c r="Q15" s="2544"/>
      <c r="R15" s="2544"/>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1" t="str">
        <f>IF('1) INTRODUCIR DATOS'!F13="","",'1) INTRODUCIR DATOS'!F13)</f>
        <v>CRTA. NACIONAL II 19</v>
      </c>
      <c r="F17" s="2541"/>
      <c r="G17" s="2541"/>
      <c r="H17" s="2541"/>
      <c r="I17" s="2541"/>
      <c r="J17" s="83" t="s">
        <v>11</v>
      </c>
      <c r="K17" s="2541" t="str">
        <f>IF('1) INTRODUCIR DATOS'!F14="","",'1) INTRODUCIR DATOS'!F14)</f>
        <v/>
      </c>
      <c r="L17" s="2541"/>
      <c r="M17" s="83" t="s">
        <v>12</v>
      </c>
      <c r="N17" s="2541" t="str">
        <f>IF('1) INTRODUCIR DATOS'!F10="","",'1) INTRODUCIR DATOS'!F10)</f>
        <v/>
      </c>
      <c r="O17" s="2541"/>
      <c r="P17" s="2541"/>
      <c r="Q17" s="2541"/>
      <c r="R17" s="2541"/>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1" t="str">
        <f>IF('1) INTRODUCIR DATOS'!F11="","",'1) INTRODUCIR DATOS'!F11)</f>
        <v/>
      </c>
      <c r="F19" s="2541"/>
      <c r="G19" s="2541"/>
      <c r="H19" s="2541"/>
      <c r="I19" s="2541"/>
      <c r="J19" s="2541"/>
      <c r="K19" s="2542" t="s">
        <v>14</v>
      </c>
      <c r="L19" s="2542"/>
      <c r="M19" s="2541" t="str">
        <f>IF('1) INTRODUCIR DATOS'!F12="","",'1) INTRODUCIR DATOS'!F12)</f>
        <v/>
      </c>
      <c r="N19" s="2541"/>
      <c r="O19" s="2541"/>
      <c r="P19" s="2541"/>
      <c r="Q19" s="2541"/>
      <c r="R19" s="2541"/>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1" t="str">
        <f>IF('SOL.PEDIDO RENAULT'!D13="","",'SOL.PEDIDO RENAULT'!D13)</f>
        <v>médico</v>
      </c>
      <c r="F21" s="2541"/>
      <c r="G21" s="2541"/>
      <c r="H21" s="2541"/>
      <c r="I21" s="2541"/>
      <c r="J21" s="2541"/>
      <c r="K21" s="2541"/>
      <c r="L21" s="2541"/>
      <c r="M21" s="2541"/>
      <c r="N21" s="2541"/>
      <c r="O21" s="2541"/>
      <c r="P21" s="2541"/>
      <c r="Q21" s="2541"/>
      <c r="R21" s="2541"/>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1">
        <f>IF('1) INTRODUCIR DATOS'!F15="","",'1) INTRODUCIR DATOS'!F15)</f>
        <v>610144404</v>
      </c>
      <c r="F23" s="2541"/>
      <c r="G23" s="2541"/>
      <c r="H23" s="85" t="s">
        <v>16</v>
      </c>
      <c r="I23" s="2553" t="str">
        <f>IF('1) INTRODUCIR DATOS'!F16="","",'1) INTRODUCIR DATOS'!F16)</f>
        <v/>
      </c>
      <c r="J23" s="2544"/>
      <c r="K23" s="2544"/>
      <c r="L23" s="2544"/>
      <c r="M23" s="2544"/>
      <c r="N23" s="2544"/>
      <c r="O23" s="2544"/>
      <c r="P23" s="2544"/>
      <c r="Q23" s="2544"/>
      <c r="R23" s="2544"/>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1" t="str">
        <f>IF('1) INTRODUCIR DATOS'!F18="","",'1) INTRODUCIR DATOS'!F18)</f>
        <v>TRAFIC Furgón [TRU]</v>
      </c>
      <c r="F27" s="2541"/>
      <c r="G27" s="2541"/>
      <c r="H27" s="2541"/>
      <c r="I27" s="89" t="s">
        <v>19</v>
      </c>
      <c r="J27" s="2541" t="str">
        <f>IF('1) INTRODUCIR DATOS'!F19="","",'1) INTRODUCIR DATOS'!F19)</f>
        <v>L1H1 blue dci 96 kw (130 cv) -SS [FG E1 111 Y6]</v>
      </c>
      <c r="K27" s="2541"/>
      <c r="L27" s="2541"/>
      <c r="M27" s="2541"/>
      <c r="N27" s="2541"/>
      <c r="O27" s="2541"/>
      <c r="P27" s="2541"/>
      <c r="Q27" s="2541"/>
      <c r="R27" s="2541"/>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23" t="str">
        <f>IF('1) INTRODUCIR DATOS'!F30="","",'1) INTRODUCIR DATOS'!F30)</f>
        <v>Pack Visibilidad; nuevo pack clima; guantera cerrada [PCV92 PCL28 BTAGA3]</v>
      </c>
      <c r="E29" s="1724"/>
      <c r="F29" s="1724"/>
      <c r="G29" s="1724"/>
      <c r="H29" s="1724"/>
      <c r="I29" s="1724"/>
      <c r="J29" s="1724"/>
      <c r="K29" s="1724"/>
      <c r="L29" s="1724"/>
      <c r="M29" s="1724"/>
      <c r="N29" s="1724"/>
      <c r="O29" s="1724"/>
      <c r="P29" s="1724"/>
      <c r="Q29" s="1724"/>
      <c r="R29" s="1725"/>
      <c r="S29" s="84"/>
      <c r="T29" s="25"/>
    </row>
    <row r="30" spans="3:20" ht="27" customHeight="1">
      <c r="C30" s="97"/>
      <c r="D30" s="1729"/>
      <c r="E30" s="1730"/>
      <c r="F30" s="1730"/>
      <c r="G30" s="1730"/>
      <c r="H30" s="1730"/>
      <c r="I30" s="1730"/>
      <c r="J30" s="1730"/>
      <c r="K30" s="1730"/>
      <c r="L30" s="1730"/>
      <c r="M30" s="1730"/>
      <c r="N30" s="1730"/>
      <c r="O30" s="1730"/>
      <c r="P30" s="1730"/>
      <c r="Q30" s="1730"/>
      <c r="R30" s="1731"/>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26" t="s">
        <v>20</v>
      </c>
      <c r="E32" s="2326"/>
      <c r="F32" s="2545" t="str">
        <f>IF('1) INTRODUCIR DATOS'!F22="","",'1) INTRODUCIR DATOS'!F22)</f>
        <v>blanco glaciar [369]</v>
      </c>
      <c r="G32" s="2545"/>
      <c r="H32" s="2545"/>
      <c r="I32" s="2546" t="s">
        <v>50</v>
      </c>
      <c r="J32" s="2546"/>
      <c r="K32" s="2546"/>
      <c r="L32" s="2546"/>
      <c r="M32" s="2546"/>
      <c r="N32" s="2546"/>
      <c r="O32" s="2546"/>
      <c r="P32" s="2546"/>
      <c r="Q32" s="2546"/>
      <c r="R32" s="2546"/>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16" t="s">
        <v>22</v>
      </c>
      <c r="E34" s="2316"/>
      <c r="F34" s="2545" t="str">
        <f>IF('1) INTRODUCIR DATOS'!F23="","",'1) INTRODUCIR DATOS'!F23)</f>
        <v/>
      </c>
      <c r="G34" s="2545"/>
      <c r="H34" s="2545"/>
      <c r="J34" s="102"/>
      <c r="K34" s="2547">
        <f>IF('1) INTRODUCIR DATOS'!F46="","",'1) INTRODUCIR DATOS'!F46)</f>
        <v>4000</v>
      </c>
      <c r="L34" s="2548"/>
      <c r="M34" s="2548"/>
      <c r="N34" s="2548"/>
      <c r="O34" s="2548"/>
      <c r="P34" s="2548"/>
      <c r="Q34" s="2548"/>
      <c r="R34" s="2549"/>
      <c r="S34" s="84"/>
      <c r="T34" s="25"/>
    </row>
    <row r="35" spans="3:20" ht="9" customHeight="1" thickBot="1">
      <c r="C35" s="97"/>
      <c r="D35" s="100"/>
      <c r="E35" s="89"/>
      <c r="F35" s="103"/>
      <c r="I35" s="102"/>
      <c r="J35" s="102"/>
      <c r="K35" s="2550"/>
      <c r="L35" s="2551"/>
      <c r="M35" s="2551"/>
      <c r="N35" s="2551"/>
      <c r="O35" s="2551"/>
      <c r="P35" s="2551"/>
      <c r="Q35" s="2551"/>
      <c r="R35" s="2552"/>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2" t="s">
        <v>26</v>
      </c>
      <c r="E37" s="2542"/>
      <c r="F37" s="2542"/>
      <c r="G37" s="2560" t="str">
        <f>IF('1) INTRODUCIR DATOS'!F25="","",'1) INTRODUCIR DATOS'!F25)</f>
        <v/>
      </c>
      <c r="H37" s="2560"/>
      <c r="K37" s="104" t="str">
        <f>IF('1) INTRODUCIR DATOS'!D29="","",'1) INTRODUCIR DATOS'!D29)</f>
        <v>IVA%</v>
      </c>
      <c r="L37" s="2561" t="str">
        <f>IF('1) INTRODUCIR DATOS'!F29="","",'1) INTRODUCIR DATOS'!F29)</f>
        <v/>
      </c>
      <c r="M37" s="2562"/>
      <c r="N37" s="2562"/>
      <c r="O37" s="2562"/>
      <c r="P37" s="2562"/>
      <c r="Q37" s="2562"/>
      <c r="R37" s="2563"/>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1" t="str">
        <f>IF('1) INTRODUCIR DATOS'!F48="","",'1) INTRODUCIR DATOS'!F48)</f>
        <v>Renault</v>
      </c>
      <c r="F41" s="2541"/>
      <c r="G41" s="171" t="s">
        <v>37</v>
      </c>
      <c r="H41" s="2541" t="str">
        <f>IF('1) INTRODUCIR DATOS'!F49="","",'1) INTRODUCIR DATOS'!F49)</f>
        <v>Clio</v>
      </c>
      <c r="I41" s="2541"/>
      <c r="J41" s="2541"/>
      <c r="K41" s="2541"/>
      <c r="L41" s="2316" t="s">
        <v>38</v>
      </c>
      <c r="M41" s="2316"/>
      <c r="N41" s="2541" t="str">
        <f>IF('1) INTRODUCIR DATOS'!F50="","",'1) INTRODUCIR DATOS'!F50)</f>
        <v>xxxxxx</v>
      </c>
      <c r="O41" s="2541"/>
      <c r="P41" s="2541"/>
      <c r="Q41" s="2541"/>
      <c r="R41" s="2541"/>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1" t="str">
        <f>IF('1) INTRODUCIR DATOS'!F51="","",'1) INTRODUCIR DATOS'!F51)</f>
        <v>xxxxxx</v>
      </c>
      <c r="F43" s="2541"/>
      <c r="G43" s="2541"/>
      <c r="H43" s="110" t="s">
        <v>39</v>
      </c>
      <c r="I43" s="2541">
        <f>IF('1) INTRODUCIR DATOS'!F52="","",'1) INTRODUCIR DATOS'!F52)</f>
        <v>120</v>
      </c>
      <c r="J43" s="2541"/>
      <c r="K43" s="2554" t="s">
        <v>40</v>
      </c>
      <c r="L43" s="2554"/>
      <c r="M43" s="2554"/>
      <c r="N43" s="2555">
        <f>IF('1) INTRODUCIR DATOS'!F53="","",'1) INTRODUCIR DATOS'!F53)</f>
        <v>43658</v>
      </c>
      <c r="O43" s="2555"/>
      <c r="P43" s="2555"/>
      <c r="Q43" s="2555"/>
      <c r="R43" s="2555"/>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1" t="str">
        <f>IF('1) INTRODUCIR DATOS'!F54="","",'1) INTRODUCIR DATOS'!F54)</f>
        <v>vf1xxxxxxxxx</v>
      </c>
      <c r="F45" s="2541"/>
      <c r="G45" s="2541"/>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4" t="s">
        <v>43</v>
      </c>
      <c r="E47" s="2304"/>
      <c r="F47" s="2304"/>
      <c r="G47" s="2304"/>
      <c r="H47" s="2304"/>
      <c r="I47" s="2304"/>
      <c r="J47" s="2304"/>
      <c r="K47" s="88"/>
      <c r="L47" s="2556" t="s">
        <v>42</v>
      </c>
      <c r="M47" s="2556"/>
      <c r="N47" s="2556"/>
      <c r="O47" s="2556"/>
      <c r="P47" s="2556"/>
      <c r="Q47" s="2556"/>
      <c r="R47" s="2556"/>
      <c r="S47" s="84"/>
      <c r="T47" s="25"/>
    </row>
    <row r="48" spans="3:20" ht="30" customHeight="1" thickBot="1">
      <c r="C48" s="116"/>
      <c r="D48" s="2304"/>
      <c r="E48" s="2304"/>
      <c r="F48" s="2304"/>
      <c r="G48" s="2304"/>
      <c r="H48" s="2304"/>
      <c r="I48" s="2304"/>
      <c r="J48" s="2304"/>
      <c r="K48" s="88"/>
      <c r="L48" s="2557">
        <f>IF('1) INTRODUCIR DATOS'!F56="","",'1) INTRODUCIR DATOS'!F56)</f>
        <v>1000</v>
      </c>
      <c r="M48" s="2558"/>
      <c r="N48" s="2558"/>
      <c r="O48" s="2558"/>
      <c r="P48" s="2558"/>
      <c r="Q48" s="2558"/>
      <c r="R48" s="2559"/>
      <c r="S48" s="117"/>
      <c r="T48" s="25"/>
    </row>
    <row r="49" spans="2:20" ht="13.5" customHeight="1">
      <c r="C49" s="116"/>
      <c r="D49" s="2304"/>
      <c r="E49" s="2304"/>
      <c r="F49" s="2304"/>
      <c r="G49" s="2304"/>
      <c r="H49" s="2304"/>
      <c r="I49" s="2304"/>
      <c r="J49" s="2304"/>
      <c r="K49" s="88"/>
      <c r="L49" s="89"/>
      <c r="M49" s="89"/>
      <c r="N49" s="89"/>
      <c r="O49" s="89"/>
      <c r="P49" s="118"/>
      <c r="Q49" s="88"/>
      <c r="R49" s="88"/>
      <c r="S49" s="117"/>
      <c r="T49" s="25"/>
    </row>
    <row r="50" spans="2:20" ht="13.5" customHeight="1">
      <c r="C50" s="116"/>
      <c r="D50" s="2304"/>
      <c r="E50" s="2304"/>
      <c r="F50" s="2304"/>
      <c r="G50" s="2304"/>
      <c r="H50" s="2304"/>
      <c r="I50" s="2304"/>
      <c r="J50" s="2304"/>
      <c r="K50" s="88"/>
      <c r="L50" s="89"/>
      <c r="M50" s="89"/>
      <c r="N50" s="89"/>
      <c r="O50" s="89"/>
      <c r="P50" s="118"/>
      <c r="Q50" s="88"/>
      <c r="R50" s="88"/>
      <c r="S50" s="117"/>
      <c r="T50" s="25"/>
    </row>
    <row r="51" spans="2:20" ht="25.5" customHeight="1">
      <c r="C51" s="116"/>
      <c r="D51" s="119" t="s">
        <v>44</v>
      </c>
      <c r="F51" s="79"/>
      <c r="G51" s="79"/>
      <c r="J51" s="2555">
        <f>IF('1) INTRODUCIR DATOS'!F55="","",'1) INTRODUCIR DATOS'!F55)</f>
        <v>44208</v>
      </c>
      <c r="K51" s="2555"/>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4" t="s">
        <v>94</v>
      </c>
      <c r="F57" s="2304"/>
      <c r="G57" s="2304"/>
      <c r="H57" s="2304"/>
      <c r="I57" s="2304"/>
      <c r="J57" s="2304"/>
      <c r="K57" s="2304"/>
      <c r="L57" s="2304"/>
      <c r="N57" s="127" t="str">
        <f>IF('SOL.PEDIDO RENAULT'!L49="","",'SOL.PEDIDO RENAULT'!L49)</f>
        <v/>
      </c>
      <c r="O57" s="102"/>
      <c r="P57" s="102"/>
      <c r="R57" s="102"/>
      <c r="S57" s="125"/>
      <c r="T57" s="25"/>
    </row>
    <row r="58" spans="2:20" ht="18" customHeight="1">
      <c r="C58" s="92"/>
      <c r="E58" s="2304"/>
      <c r="F58" s="2304"/>
      <c r="G58" s="2304"/>
      <c r="H58" s="2304"/>
      <c r="I58" s="2304"/>
      <c r="J58" s="2304"/>
      <c r="K58" s="2304"/>
      <c r="L58" s="2304"/>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66" t="s">
        <v>75</v>
      </c>
      <c r="H62" s="2566"/>
      <c r="I62" s="2566"/>
      <c r="J62" s="2566"/>
      <c r="K62" s="2567"/>
      <c r="L62" s="2557">
        <f>IF('1) INTRODUCIR DATOS'!F43="","",'1) INTRODUCIR DATOS'!F43)</f>
        <v>0</v>
      </c>
      <c r="M62" s="2558"/>
      <c r="N62" s="2558"/>
      <c r="O62" s="2558"/>
      <c r="P62" s="2558"/>
      <c r="Q62" s="2558"/>
      <c r="R62" s="2559"/>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4"/>
      <c r="E65" s="2564"/>
      <c r="F65" s="2564"/>
      <c r="G65" s="2564"/>
      <c r="H65" s="2564"/>
      <c r="I65" s="88"/>
      <c r="J65" s="2565" t="s">
        <v>117</v>
      </c>
      <c r="K65" s="2565"/>
      <c r="L65" s="2564"/>
      <c r="M65" s="2564"/>
      <c r="N65" s="2564"/>
      <c r="O65" s="2564"/>
      <c r="P65" s="2564"/>
      <c r="Q65" s="2564"/>
      <c r="R65" s="2564"/>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4"/>
      <c r="E67" s="2564"/>
      <c r="F67" s="2564"/>
      <c r="G67" s="2564"/>
      <c r="H67" s="2564"/>
      <c r="I67" s="88"/>
      <c r="J67" s="2565" t="s">
        <v>119</v>
      </c>
      <c r="K67" s="2565"/>
      <c r="L67" s="2564"/>
      <c r="M67" s="2564"/>
      <c r="N67" s="2564"/>
      <c r="O67" s="2564"/>
      <c r="P67" s="2564"/>
      <c r="Q67" s="2564"/>
      <c r="R67" s="2564"/>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4"/>
      <c r="E69" s="2564"/>
      <c r="F69" s="2564"/>
      <c r="G69" s="2564"/>
      <c r="H69" s="2564"/>
      <c r="I69" s="88"/>
      <c r="J69" s="2304" t="s">
        <v>121</v>
      </c>
      <c r="K69" s="2304"/>
      <c r="L69" s="2564"/>
      <c r="M69" s="2564"/>
      <c r="N69" s="2564"/>
      <c r="O69" s="2564"/>
      <c r="P69" s="2564"/>
      <c r="Q69" s="2564"/>
      <c r="R69" s="2564"/>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4"/>
      <c r="M71" s="2564"/>
      <c r="N71" s="2564"/>
      <c r="O71" s="2564"/>
      <c r="P71" s="2564"/>
      <c r="Q71" s="2564"/>
      <c r="R71" s="2564"/>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2" t="s">
        <v>123</v>
      </c>
      <c r="D73" s="2583"/>
      <c r="E73" s="2583"/>
      <c r="F73" s="2584"/>
      <c r="G73" s="2582" t="s">
        <v>124</v>
      </c>
      <c r="H73" s="2583"/>
      <c r="I73" s="2583"/>
      <c r="J73" s="2583"/>
      <c r="K73" s="2584"/>
      <c r="L73" s="2582" t="s">
        <v>125</v>
      </c>
      <c r="M73" s="2583"/>
      <c r="N73" s="2583"/>
      <c r="O73" s="2583"/>
      <c r="P73" s="2583"/>
      <c r="Q73" s="2583"/>
      <c r="R73" s="2583"/>
      <c r="S73" s="2584"/>
      <c r="T73" s="25"/>
    </row>
    <row r="74" spans="2:20" ht="63" customHeight="1">
      <c r="C74" s="2585"/>
      <c r="D74" s="2586"/>
      <c r="E74" s="2586"/>
      <c r="F74" s="2587"/>
      <c r="G74" s="2585"/>
      <c r="H74" s="2586"/>
      <c r="I74" s="2586"/>
      <c r="J74" s="2586"/>
      <c r="K74" s="2587"/>
      <c r="L74" s="2585"/>
      <c r="M74" s="2586"/>
      <c r="N74" s="2586"/>
      <c r="O74" s="2586"/>
      <c r="P74" s="2586"/>
      <c r="Q74" s="2586"/>
      <c r="R74" s="2586"/>
      <c r="S74" s="2587"/>
      <c r="T74" s="25"/>
    </row>
    <row r="75" spans="2:20" ht="12" customHeight="1">
      <c r="C75" s="2588"/>
      <c r="D75" s="2589"/>
      <c r="E75" s="2589"/>
      <c r="F75" s="2590"/>
      <c r="G75" s="2588"/>
      <c r="H75" s="2589"/>
      <c r="I75" s="2589"/>
      <c r="J75" s="2589"/>
      <c r="K75" s="2590"/>
      <c r="L75" s="2588"/>
      <c r="M75" s="2589"/>
      <c r="N75" s="2589"/>
      <c r="O75" s="2589"/>
      <c r="P75" s="2589"/>
      <c r="Q75" s="2589"/>
      <c r="R75" s="2589"/>
      <c r="S75" s="2590"/>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68" t="s">
        <v>998</v>
      </c>
      <c r="D77" s="2569"/>
      <c r="E77" s="2569"/>
      <c r="F77" s="2569"/>
      <c r="G77" s="2569"/>
      <c r="H77" s="2569"/>
      <c r="I77" s="2569"/>
      <c r="J77" s="2569"/>
      <c r="K77" s="2569"/>
      <c r="L77" s="2569"/>
      <c r="M77" s="2569"/>
      <c r="N77" s="2569"/>
      <c r="O77" s="2569"/>
      <c r="P77" s="2569"/>
      <c r="Q77" s="2569"/>
      <c r="R77" s="2569"/>
      <c r="S77" s="2570"/>
      <c r="T77" s="25"/>
    </row>
    <row r="78" spans="2:20" ht="46.5" customHeight="1">
      <c r="B78" s="145"/>
      <c r="C78" s="2571"/>
      <c r="D78" s="2572"/>
      <c r="E78" s="2572"/>
      <c r="F78" s="2572"/>
      <c r="G78" s="2572"/>
      <c r="H78" s="2572"/>
      <c r="I78" s="2572"/>
      <c r="J78" s="2572"/>
      <c r="K78" s="2572"/>
      <c r="L78" s="2572"/>
      <c r="M78" s="2572"/>
      <c r="N78" s="2572"/>
      <c r="O78" s="2572"/>
      <c r="P78" s="2572"/>
      <c r="Q78" s="2572"/>
      <c r="R78" s="2572"/>
      <c r="S78" s="2573"/>
      <c r="T78" s="25"/>
    </row>
    <row r="79" spans="2:20" ht="10.5" customHeight="1">
      <c r="C79" s="2571"/>
      <c r="D79" s="2572"/>
      <c r="E79" s="2572"/>
      <c r="F79" s="2572"/>
      <c r="G79" s="2572"/>
      <c r="H79" s="2572"/>
      <c r="I79" s="2572"/>
      <c r="J79" s="2572"/>
      <c r="K79" s="2572"/>
      <c r="L79" s="2572"/>
      <c r="M79" s="2572"/>
      <c r="N79" s="2572"/>
      <c r="O79" s="2572"/>
      <c r="P79" s="2572"/>
      <c r="Q79" s="2572"/>
      <c r="R79" s="2572"/>
      <c r="S79" s="2573"/>
      <c r="T79" s="25"/>
    </row>
    <row r="80" spans="2:20" ht="24.75" customHeight="1">
      <c r="C80" s="2571"/>
      <c r="D80" s="2572"/>
      <c r="E80" s="2572"/>
      <c r="F80" s="2572"/>
      <c r="G80" s="2572"/>
      <c r="H80" s="2572"/>
      <c r="I80" s="2572"/>
      <c r="J80" s="2572"/>
      <c r="K80" s="2572"/>
      <c r="L80" s="2572"/>
      <c r="M80" s="2572"/>
      <c r="N80" s="2572"/>
      <c r="O80" s="2572"/>
      <c r="P80" s="2572"/>
      <c r="Q80" s="2572"/>
      <c r="R80" s="2572"/>
      <c r="S80" s="2573"/>
      <c r="T80" s="25"/>
    </row>
    <row r="81" spans="3:20" ht="23.25" customHeight="1">
      <c r="C81" s="2571"/>
      <c r="D81" s="2572"/>
      <c r="E81" s="2572"/>
      <c r="F81" s="2572"/>
      <c r="G81" s="2572"/>
      <c r="H81" s="2572"/>
      <c r="I81" s="2572"/>
      <c r="J81" s="2572"/>
      <c r="K81" s="2572"/>
      <c r="L81" s="2572"/>
      <c r="M81" s="2572"/>
      <c r="N81" s="2572"/>
      <c r="O81" s="2572"/>
      <c r="P81" s="2572"/>
      <c r="Q81" s="2572"/>
      <c r="R81" s="2572"/>
      <c r="S81" s="2573"/>
      <c r="T81" s="25"/>
    </row>
    <row r="82" spans="3:20" ht="9.75" customHeight="1">
      <c r="C82" s="2571"/>
      <c r="D82" s="2572"/>
      <c r="E82" s="2572"/>
      <c r="F82" s="2572"/>
      <c r="G82" s="2572"/>
      <c r="H82" s="2572"/>
      <c r="I82" s="2572"/>
      <c r="J82" s="2572"/>
      <c r="K82" s="2572"/>
      <c r="L82" s="2572"/>
      <c r="M82" s="2572"/>
      <c r="N82" s="2572"/>
      <c r="O82" s="2572"/>
      <c r="P82" s="2572"/>
      <c r="Q82" s="2572"/>
      <c r="R82" s="2572"/>
      <c r="S82" s="2573"/>
      <c r="T82" s="25"/>
    </row>
    <row r="83" spans="3:20" ht="23.25" customHeight="1">
      <c r="C83" s="2571"/>
      <c r="D83" s="2572"/>
      <c r="E83" s="2572"/>
      <c r="F83" s="2572"/>
      <c r="G83" s="2572"/>
      <c r="H83" s="2572"/>
      <c r="I83" s="2572"/>
      <c r="J83" s="2572"/>
      <c r="K83" s="2572"/>
      <c r="L83" s="2572"/>
      <c r="M83" s="2572"/>
      <c r="N83" s="2572"/>
      <c r="O83" s="2572"/>
      <c r="P83" s="2572"/>
      <c r="Q83" s="2572"/>
      <c r="R83" s="2572"/>
      <c r="S83" s="2573"/>
      <c r="T83" s="25"/>
    </row>
    <row r="84" spans="3:20" ht="9.75" customHeight="1">
      <c r="C84" s="2571"/>
      <c r="D84" s="2572"/>
      <c r="E84" s="2572"/>
      <c r="F84" s="2572"/>
      <c r="G84" s="2572"/>
      <c r="H84" s="2572"/>
      <c r="I84" s="2572"/>
      <c r="J84" s="2572"/>
      <c r="K84" s="2572"/>
      <c r="L84" s="2572"/>
      <c r="M84" s="2572"/>
      <c r="N84" s="2572"/>
      <c r="O84" s="2572"/>
      <c r="P84" s="2572"/>
      <c r="Q84" s="2572"/>
      <c r="R84" s="2572"/>
      <c r="S84" s="2573"/>
      <c r="T84" s="25"/>
    </row>
    <row r="85" spans="3:20" ht="23.25" customHeight="1">
      <c r="C85" s="2571"/>
      <c r="D85" s="2572"/>
      <c r="E85" s="2572"/>
      <c r="F85" s="2572"/>
      <c r="G85" s="2572"/>
      <c r="H85" s="2572"/>
      <c r="I85" s="2572"/>
      <c r="J85" s="2572"/>
      <c r="K85" s="2572"/>
      <c r="L85" s="2572"/>
      <c r="M85" s="2572"/>
      <c r="N85" s="2572"/>
      <c r="O85" s="2572"/>
      <c r="P85" s="2572"/>
      <c r="Q85" s="2572"/>
      <c r="R85" s="2572"/>
      <c r="S85" s="2573"/>
      <c r="T85" s="25"/>
    </row>
    <row r="86" spans="3:20" ht="9.75" customHeight="1">
      <c r="C86" s="2571"/>
      <c r="D86" s="2572"/>
      <c r="E86" s="2572"/>
      <c r="F86" s="2572"/>
      <c r="G86" s="2572"/>
      <c r="H86" s="2572"/>
      <c r="I86" s="2572"/>
      <c r="J86" s="2572"/>
      <c r="K86" s="2572"/>
      <c r="L86" s="2572"/>
      <c r="M86" s="2572"/>
      <c r="N86" s="2572"/>
      <c r="O86" s="2572"/>
      <c r="P86" s="2572"/>
      <c r="Q86" s="2572"/>
      <c r="R86" s="2572"/>
      <c r="S86" s="2573"/>
      <c r="T86" s="25"/>
    </row>
    <row r="87" spans="3:20" ht="23.25" customHeight="1">
      <c r="C87" s="2571"/>
      <c r="D87" s="2572"/>
      <c r="E87" s="2572"/>
      <c r="F87" s="2572"/>
      <c r="G87" s="2572"/>
      <c r="H87" s="2572"/>
      <c r="I87" s="2572"/>
      <c r="J87" s="2572"/>
      <c r="K87" s="2572"/>
      <c r="L87" s="2572"/>
      <c r="M87" s="2572"/>
      <c r="N87" s="2572"/>
      <c r="O87" s="2572"/>
      <c r="P87" s="2572"/>
      <c r="Q87" s="2572"/>
      <c r="R87" s="2572"/>
      <c r="S87" s="2573"/>
      <c r="T87" s="25"/>
    </row>
    <row r="88" spans="3:20" ht="9.75" customHeight="1">
      <c r="C88" s="2571"/>
      <c r="D88" s="2572"/>
      <c r="E88" s="2572"/>
      <c r="F88" s="2572"/>
      <c r="G88" s="2572"/>
      <c r="H88" s="2572"/>
      <c r="I88" s="2572"/>
      <c r="J88" s="2572"/>
      <c r="K88" s="2572"/>
      <c r="L88" s="2572"/>
      <c r="M88" s="2572"/>
      <c r="N88" s="2572"/>
      <c r="O88" s="2572"/>
      <c r="P88" s="2572"/>
      <c r="Q88" s="2572"/>
      <c r="R88" s="2572"/>
      <c r="S88" s="2573"/>
      <c r="T88" s="25"/>
    </row>
    <row r="89" spans="3:20" ht="23.25" customHeight="1">
      <c r="C89" s="2571"/>
      <c r="D89" s="2572"/>
      <c r="E89" s="2572"/>
      <c r="F89" s="2572"/>
      <c r="G89" s="2572"/>
      <c r="H89" s="2572"/>
      <c r="I89" s="2572"/>
      <c r="J89" s="2572"/>
      <c r="K89" s="2572"/>
      <c r="L89" s="2572"/>
      <c r="M89" s="2572"/>
      <c r="N89" s="2572"/>
      <c r="O89" s="2572"/>
      <c r="P89" s="2572"/>
      <c r="Q89" s="2572"/>
      <c r="R89" s="2572"/>
      <c r="S89" s="2573"/>
      <c r="T89" s="25"/>
    </row>
    <row r="90" spans="3:20" ht="27" customHeight="1">
      <c r="C90" s="2571"/>
      <c r="D90" s="2572"/>
      <c r="E90" s="2572"/>
      <c r="F90" s="2572"/>
      <c r="G90" s="2572"/>
      <c r="H90" s="2572"/>
      <c r="I90" s="2572"/>
      <c r="J90" s="2572"/>
      <c r="K90" s="2572"/>
      <c r="L90" s="2572"/>
      <c r="M90" s="2572"/>
      <c r="N90" s="2572"/>
      <c r="O90" s="2572"/>
      <c r="P90" s="2572"/>
      <c r="Q90" s="2572"/>
      <c r="R90" s="2572"/>
      <c r="S90" s="2573"/>
      <c r="T90" s="25"/>
    </row>
    <row r="91" spans="3:20" ht="46.5">
      <c r="C91" s="2571"/>
      <c r="D91" s="2572"/>
      <c r="E91" s="2572"/>
      <c r="F91" s="2572"/>
      <c r="G91" s="2572"/>
      <c r="H91" s="2572"/>
      <c r="I91" s="2572"/>
      <c r="J91" s="2572"/>
      <c r="K91" s="2572"/>
      <c r="L91" s="2572"/>
      <c r="M91" s="2572"/>
      <c r="N91" s="2572"/>
      <c r="O91" s="2572"/>
      <c r="P91" s="2572"/>
      <c r="Q91" s="2572"/>
      <c r="R91" s="2572"/>
      <c r="S91" s="2573"/>
      <c r="T91" s="25"/>
    </row>
    <row r="92" spans="3:20" ht="12.75" customHeight="1">
      <c r="C92" s="2571"/>
      <c r="D92" s="2572"/>
      <c r="E92" s="2572"/>
      <c r="F92" s="2572"/>
      <c r="G92" s="2572"/>
      <c r="H92" s="2572"/>
      <c r="I92" s="2572"/>
      <c r="J92" s="2572"/>
      <c r="K92" s="2572"/>
      <c r="L92" s="2572"/>
      <c r="M92" s="2572"/>
      <c r="N92" s="2572"/>
      <c r="O92" s="2572"/>
      <c r="P92" s="2572"/>
      <c r="Q92" s="2572"/>
      <c r="R92" s="2572"/>
      <c r="S92" s="2573"/>
      <c r="T92" s="25"/>
    </row>
    <row r="93" spans="3:20" ht="18.75" customHeight="1">
      <c r="C93" s="2571"/>
      <c r="D93" s="2572"/>
      <c r="E93" s="2572"/>
      <c r="F93" s="2572"/>
      <c r="G93" s="2572"/>
      <c r="H93" s="2572"/>
      <c r="I93" s="2572"/>
      <c r="J93" s="2572"/>
      <c r="K93" s="2572"/>
      <c r="L93" s="2572"/>
      <c r="M93" s="2572"/>
      <c r="N93" s="2572"/>
      <c r="O93" s="2572"/>
      <c r="P93" s="2572"/>
      <c r="Q93" s="2572"/>
      <c r="R93" s="2572"/>
      <c r="S93" s="2573"/>
      <c r="T93" s="25"/>
    </row>
    <row r="94" spans="3:20" ht="18" customHeight="1">
      <c r="C94" s="2571"/>
      <c r="D94" s="2572"/>
      <c r="E94" s="2572"/>
      <c r="F94" s="2572"/>
      <c r="G94" s="2572"/>
      <c r="H94" s="2572"/>
      <c r="I94" s="2572"/>
      <c r="J94" s="2572"/>
      <c r="K94" s="2572"/>
      <c r="L94" s="2572"/>
      <c r="M94" s="2572"/>
      <c r="N94" s="2572"/>
      <c r="O94" s="2572"/>
      <c r="P94" s="2572"/>
      <c r="Q94" s="2572"/>
      <c r="R94" s="2572"/>
      <c r="S94" s="2573"/>
      <c r="T94" s="25"/>
    </row>
    <row r="95" spans="3:20" ht="18.75" customHeight="1">
      <c r="C95" s="2571"/>
      <c r="D95" s="2572"/>
      <c r="E95" s="2572"/>
      <c r="F95" s="2572"/>
      <c r="G95" s="2572"/>
      <c r="H95" s="2572"/>
      <c r="I95" s="2572"/>
      <c r="J95" s="2572"/>
      <c r="K95" s="2572"/>
      <c r="L95" s="2572"/>
      <c r="M95" s="2572"/>
      <c r="N95" s="2572"/>
      <c r="O95" s="2572"/>
      <c r="P95" s="2572"/>
      <c r="Q95" s="2572"/>
      <c r="R95" s="2572"/>
      <c r="S95" s="2573"/>
      <c r="T95" s="25"/>
    </row>
    <row r="96" spans="3:20" ht="18" customHeight="1">
      <c r="C96" s="2571"/>
      <c r="D96" s="2572"/>
      <c r="E96" s="2572"/>
      <c r="F96" s="2572"/>
      <c r="G96" s="2572"/>
      <c r="H96" s="2572"/>
      <c r="I96" s="2572"/>
      <c r="J96" s="2572"/>
      <c r="K96" s="2572"/>
      <c r="L96" s="2572"/>
      <c r="M96" s="2572"/>
      <c r="N96" s="2572"/>
      <c r="O96" s="2572"/>
      <c r="P96" s="2572"/>
      <c r="Q96" s="2572"/>
      <c r="R96" s="2572"/>
      <c r="S96" s="2573"/>
      <c r="T96" s="25"/>
    </row>
    <row r="97" spans="2:20" ht="18.75" customHeight="1">
      <c r="C97" s="2571"/>
      <c r="D97" s="2572"/>
      <c r="E97" s="2572"/>
      <c r="F97" s="2572"/>
      <c r="G97" s="2572"/>
      <c r="H97" s="2572"/>
      <c r="I97" s="2572"/>
      <c r="J97" s="2572"/>
      <c r="K97" s="2572"/>
      <c r="L97" s="2572"/>
      <c r="M97" s="2572"/>
      <c r="N97" s="2572"/>
      <c r="O97" s="2572"/>
      <c r="P97" s="2572"/>
      <c r="Q97" s="2572"/>
      <c r="R97" s="2572"/>
      <c r="S97" s="2573"/>
      <c r="T97" s="25"/>
    </row>
    <row r="98" spans="2:20" ht="18" customHeight="1">
      <c r="C98" s="2571"/>
      <c r="D98" s="2572"/>
      <c r="E98" s="2572"/>
      <c r="F98" s="2572"/>
      <c r="G98" s="2572"/>
      <c r="H98" s="2572"/>
      <c r="I98" s="2572"/>
      <c r="J98" s="2572"/>
      <c r="K98" s="2572"/>
      <c r="L98" s="2572"/>
      <c r="M98" s="2572"/>
      <c r="N98" s="2572"/>
      <c r="O98" s="2572"/>
      <c r="P98" s="2572"/>
      <c r="Q98" s="2572"/>
      <c r="R98" s="2572"/>
      <c r="S98" s="2573"/>
      <c r="T98" s="25"/>
    </row>
    <row r="99" spans="2:20" ht="18.75" customHeight="1">
      <c r="C99" s="2571"/>
      <c r="D99" s="2572"/>
      <c r="E99" s="2572"/>
      <c r="F99" s="2572"/>
      <c r="G99" s="2572"/>
      <c r="H99" s="2572"/>
      <c r="I99" s="2572"/>
      <c r="J99" s="2572"/>
      <c r="K99" s="2572"/>
      <c r="L99" s="2572"/>
      <c r="M99" s="2572"/>
      <c r="N99" s="2572"/>
      <c r="O99" s="2572"/>
      <c r="P99" s="2572"/>
      <c r="Q99" s="2572"/>
      <c r="R99" s="2572"/>
      <c r="S99" s="2573"/>
      <c r="T99" s="25"/>
    </row>
    <row r="100" spans="2:20" ht="18" customHeight="1">
      <c r="C100" s="2571"/>
      <c r="D100" s="2572"/>
      <c r="E100" s="2572"/>
      <c r="F100" s="2572"/>
      <c r="G100" s="2572"/>
      <c r="H100" s="2572"/>
      <c r="I100" s="2572"/>
      <c r="J100" s="2572"/>
      <c r="K100" s="2572"/>
      <c r="L100" s="2572"/>
      <c r="M100" s="2572"/>
      <c r="N100" s="2572"/>
      <c r="O100" s="2572"/>
      <c r="P100" s="2572"/>
      <c r="Q100" s="2572"/>
      <c r="R100" s="2572"/>
      <c r="S100" s="2573"/>
      <c r="T100" s="25"/>
    </row>
    <row r="101" spans="2:20" ht="18.75" customHeight="1">
      <c r="C101" s="2571"/>
      <c r="D101" s="2572"/>
      <c r="E101" s="2572"/>
      <c r="F101" s="2572"/>
      <c r="G101" s="2572"/>
      <c r="H101" s="2572"/>
      <c r="I101" s="2572"/>
      <c r="J101" s="2572"/>
      <c r="K101" s="2572"/>
      <c r="L101" s="2572"/>
      <c r="M101" s="2572"/>
      <c r="N101" s="2572"/>
      <c r="O101" s="2572"/>
      <c r="P101" s="2572"/>
      <c r="Q101" s="2572"/>
      <c r="R101" s="2572"/>
      <c r="S101" s="2573"/>
      <c r="T101" s="25"/>
    </row>
    <row r="102" spans="2:20" ht="18" customHeight="1">
      <c r="C102" s="2571"/>
      <c r="D102" s="2572"/>
      <c r="E102" s="2572"/>
      <c r="F102" s="2572"/>
      <c r="G102" s="2572"/>
      <c r="H102" s="2572"/>
      <c r="I102" s="2572"/>
      <c r="J102" s="2572"/>
      <c r="K102" s="2572"/>
      <c r="L102" s="2572"/>
      <c r="M102" s="2572"/>
      <c r="N102" s="2572"/>
      <c r="O102" s="2572"/>
      <c r="P102" s="2572"/>
      <c r="Q102" s="2572"/>
      <c r="R102" s="2572"/>
      <c r="S102" s="2573"/>
      <c r="T102" s="25"/>
    </row>
    <row r="103" spans="2:20" ht="46.5">
      <c r="C103" s="2571"/>
      <c r="D103" s="2572"/>
      <c r="E103" s="2572"/>
      <c r="F103" s="2572"/>
      <c r="G103" s="2572"/>
      <c r="H103" s="2572"/>
      <c r="I103" s="2572"/>
      <c r="J103" s="2572"/>
      <c r="K103" s="2572"/>
      <c r="L103" s="2572"/>
      <c r="M103" s="2572"/>
      <c r="N103" s="2572"/>
      <c r="O103" s="2572"/>
      <c r="P103" s="2572"/>
      <c r="Q103" s="2572"/>
      <c r="R103" s="2572"/>
      <c r="S103" s="2573"/>
      <c r="T103" s="25"/>
    </row>
    <row r="104" spans="2:20" ht="18.75" customHeight="1">
      <c r="C104" s="2571"/>
      <c r="D104" s="2572"/>
      <c r="E104" s="2572"/>
      <c r="F104" s="2572"/>
      <c r="G104" s="2572"/>
      <c r="H104" s="2572"/>
      <c r="I104" s="2572"/>
      <c r="J104" s="2572"/>
      <c r="K104" s="2572"/>
      <c r="L104" s="2572"/>
      <c r="M104" s="2572"/>
      <c r="N104" s="2572"/>
      <c r="O104" s="2572"/>
      <c r="P104" s="2572"/>
      <c r="Q104" s="2572"/>
      <c r="R104" s="2572"/>
      <c r="S104" s="2573"/>
      <c r="T104" s="25"/>
    </row>
    <row r="105" spans="2:20" ht="18.75" customHeight="1">
      <c r="C105" s="2571"/>
      <c r="D105" s="2572"/>
      <c r="E105" s="2572"/>
      <c r="F105" s="2572"/>
      <c r="G105" s="2572"/>
      <c r="H105" s="2572"/>
      <c r="I105" s="2572"/>
      <c r="J105" s="2572"/>
      <c r="K105" s="2572"/>
      <c r="L105" s="2572"/>
      <c r="M105" s="2572"/>
      <c r="N105" s="2572"/>
      <c r="O105" s="2572"/>
      <c r="P105" s="2572"/>
      <c r="Q105" s="2572"/>
      <c r="R105" s="2572"/>
      <c r="S105" s="2573"/>
      <c r="T105" s="25"/>
    </row>
    <row r="106" spans="2:20" ht="18.75" customHeight="1">
      <c r="C106" s="2571"/>
      <c r="D106" s="2572"/>
      <c r="E106" s="2572"/>
      <c r="F106" s="2572"/>
      <c r="G106" s="2572"/>
      <c r="H106" s="2572"/>
      <c r="I106" s="2572"/>
      <c r="J106" s="2572"/>
      <c r="K106" s="2572"/>
      <c r="L106" s="2572"/>
      <c r="M106" s="2572"/>
      <c r="N106" s="2572"/>
      <c r="O106" s="2572"/>
      <c r="P106" s="2572"/>
      <c r="Q106" s="2572"/>
      <c r="R106" s="2572"/>
      <c r="S106" s="2573"/>
      <c r="T106" s="25"/>
    </row>
    <row r="107" spans="2:20" ht="18" customHeight="1">
      <c r="C107" s="2571"/>
      <c r="D107" s="2572"/>
      <c r="E107" s="2572"/>
      <c r="F107" s="2572"/>
      <c r="G107" s="2572"/>
      <c r="H107" s="2572"/>
      <c r="I107" s="2572"/>
      <c r="J107" s="2572"/>
      <c r="K107" s="2572"/>
      <c r="L107" s="2572"/>
      <c r="M107" s="2572"/>
      <c r="N107" s="2572"/>
      <c r="O107" s="2572"/>
      <c r="P107" s="2572"/>
      <c r="Q107" s="2572"/>
      <c r="R107" s="2572"/>
      <c r="S107" s="2573"/>
      <c r="T107" s="25"/>
    </row>
    <row r="108" spans="2:20" ht="13.5" customHeight="1">
      <c r="C108" s="2571"/>
      <c r="D108" s="2572"/>
      <c r="E108" s="2572"/>
      <c r="F108" s="2572"/>
      <c r="G108" s="2572"/>
      <c r="H108" s="2572"/>
      <c r="I108" s="2572"/>
      <c r="J108" s="2572"/>
      <c r="K108" s="2572"/>
      <c r="L108" s="2572"/>
      <c r="M108" s="2572"/>
      <c r="N108" s="2572"/>
      <c r="O108" s="2572"/>
      <c r="P108" s="2572"/>
      <c r="Q108" s="2572"/>
      <c r="R108" s="2572"/>
      <c r="S108" s="2573"/>
      <c r="T108" s="25"/>
    </row>
    <row r="109" spans="2:20" ht="13.5" customHeight="1">
      <c r="C109" s="2571"/>
      <c r="D109" s="2572"/>
      <c r="E109" s="2572"/>
      <c r="F109" s="2572"/>
      <c r="G109" s="2572"/>
      <c r="H109" s="2572"/>
      <c r="I109" s="2572"/>
      <c r="J109" s="2572"/>
      <c r="K109" s="2572"/>
      <c r="L109" s="2572"/>
      <c r="M109" s="2572"/>
      <c r="N109" s="2572"/>
      <c r="O109" s="2572"/>
      <c r="P109" s="2572"/>
      <c r="Q109" s="2572"/>
      <c r="R109" s="2572"/>
      <c r="S109" s="2573"/>
      <c r="T109" s="25"/>
    </row>
    <row r="110" spans="2:20" ht="16.5" customHeight="1">
      <c r="B110" s="89"/>
      <c r="C110" s="2571"/>
      <c r="D110" s="2572"/>
      <c r="E110" s="2572"/>
      <c r="F110" s="2572"/>
      <c r="G110" s="2572"/>
      <c r="H110" s="2572"/>
      <c r="I110" s="2572"/>
      <c r="J110" s="2572"/>
      <c r="K110" s="2572"/>
      <c r="L110" s="2572"/>
      <c r="M110" s="2572"/>
      <c r="N110" s="2572"/>
      <c r="O110" s="2572"/>
      <c r="P110" s="2572"/>
      <c r="Q110" s="2572"/>
      <c r="R110" s="2572"/>
      <c r="S110" s="2573"/>
      <c r="T110" s="25"/>
    </row>
    <row r="111" spans="2:20" ht="9.75" customHeight="1">
      <c r="B111" s="89"/>
      <c r="C111" s="2571"/>
      <c r="D111" s="2572"/>
      <c r="E111" s="2572"/>
      <c r="F111" s="2572"/>
      <c r="G111" s="2572"/>
      <c r="H111" s="2572"/>
      <c r="I111" s="2572"/>
      <c r="J111" s="2572"/>
      <c r="K111" s="2572"/>
      <c r="L111" s="2572"/>
      <c r="M111" s="2572"/>
      <c r="N111" s="2572"/>
      <c r="O111" s="2572"/>
      <c r="P111" s="2572"/>
      <c r="Q111" s="2572"/>
      <c r="R111" s="2572"/>
      <c r="S111" s="2573"/>
      <c r="T111" s="25"/>
    </row>
    <row r="112" spans="2:20" ht="16.5" customHeight="1">
      <c r="B112" s="79"/>
      <c r="C112" s="2571"/>
      <c r="D112" s="2572"/>
      <c r="E112" s="2572"/>
      <c r="F112" s="2572"/>
      <c r="G112" s="2572"/>
      <c r="H112" s="2572"/>
      <c r="I112" s="2572"/>
      <c r="J112" s="2572"/>
      <c r="K112" s="2572"/>
      <c r="L112" s="2572"/>
      <c r="M112" s="2572"/>
      <c r="N112" s="2572"/>
      <c r="O112" s="2572"/>
      <c r="P112" s="2572"/>
      <c r="Q112" s="2572"/>
      <c r="R112" s="2572"/>
      <c r="S112" s="2573"/>
      <c r="T112" s="25"/>
    </row>
    <row r="113" spans="2:20" ht="46.5">
      <c r="B113" s="88"/>
      <c r="C113" s="2571"/>
      <c r="D113" s="2572"/>
      <c r="E113" s="2572"/>
      <c r="F113" s="2572"/>
      <c r="G113" s="2572"/>
      <c r="H113" s="2572"/>
      <c r="I113" s="2572"/>
      <c r="J113" s="2572"/>
      <c r="K113" s="2572"/>
      <c r="L113" s="2572"/>
      <c r="M113" s="2572"/>
      <c r="N113" s="2572"/>
      <c r="O113" s="2572"/>
      <c r="P113" s="2572"/>
      <c r="Q113" s="2572"/>
      <c r="R113" s="2572"/>
      <c r="S113" s="2573"/>
      <c r="T113" s="25"/>
    </row>
    <row r="114" spans="2:20" ht="15.75" customHeight="1">
      <c r="C114" s="2571"/>
      <c r="D114" s="2572"/>
      <c r="E114" s="2572"/>
      <c r="F114" s="2572"/>
      <c r="G114" s="2572"/>
      <c r="H114" s="2572"/>
      <c r="I114" s="2572"/>
      <c r="J114" s="2572"/>
      <c r="K114" s="2572"/>
      <c r="L114" s="2572"/>
      <c r="M114" s="2572"/>
      <c r="N114" s="2572"/>
      <c r="O114" s="2572"/>
      <c r="P114" s="2572"/>
      <c r="Q114" s="2572"/>
      <c r="R114" s="2572"/>
      <c r="S114" s="2573"/>
      <c r="T114" s="25"/>
    </row>
    <row r="115" spans="2:20" ht="46.5">
      <c r="C115" s="2571"/>
      <c r="D115" s="2572"/>
      <c r="E115" s="2572"/>
      <c r="F115" s="2572"/>
      <c r="G115" s="2572"/>
      <c r="H115" s="2572"/>
      <c r="I115" s="2572"/>
      <c r="J115" s="2572"/>
      <c r="K115" s="2572"/>
      <c r="L115" s="2572"/>
      <c r="M115" s="2572"/>
      <c r="N115" s="2572"/>
      <c r="O115" s="2572"/>
      <c r="P115" s="2572"/>
      <c r="Q115" s="2572"/>
      <c r="R115" s="2572"/>
      <c r="S115" s="2573"/>
      <c r="T115" s="25"/>
    </row>
    <row r="116" spans="2:20" ht="15.75" customHeight="1">
      <c r="C116" s="2571"/>
      <c r="D116" s="2572"/>
      <c r="E116" s="2572"/>
      <c r="F116" s="2572"/>
      <c r="G116" s="2572"/>
      <c r="H116" s="2572"/>
      <c r="I116" s="2572"/>
      <c r="J116" s="2572"/>
      <c r="K116" s="2572"/>
      <c r="L116" s="2572"/>
      <c r="M116" s="2572"/>
      <c r="N116" s="2572"/>
      <c r="O116" s="2572"/>
      <c r="P116" s="2572"/>
      <c r="Q116" s="2572"/>
      <c r="R116" s="2572"/>
      <c r="S116" s="2573"/>
    </row>
    <row r="117" spans="2:20" ht="15.75" customHeight="1">
      <c r="C117" s="2571"/>
      <c r="D117" s="2572"/>
      <c r="E117" s="2572"/>
      <c r="F117" s="2572"/>
      <c r="G117" s="2572"/>
      <c r="H117" s="2572"/>
      <c r="I117" s="2572"/>
      <c r="J117" s="2572"/>
      <c r="K117" s="2572"/>
      <c r="L117" s="2572"/>
      <c r="M117" s="2572"/>
      <c r="N117" s="2572"/>
      <c r="O117" s="2572"/>
      <c r="P117" s="2572"/>
      <c r="Q117" s="2572"/>
      <c r="R117" s="2572"/>
      <c r="S117" s="2573"/>
    </row>
    <row r="118" spans="2:20" ht="50.25" customHeight="1">
      <c r="C118" s="2571"/>
      <c r="D118" s="2572"/>
      <c r="E118" s="2572"/>
      <c r="F118" s="2572"/>
      <c r="G118" s="2572"/>
      <c r="H118" s="2572"/>
      <c r="I118" s="2572"/>
      <c r="J118" s="2572"/>
      <c r="K118" s="2572"/>
      <c r="L118" s="2572"/>
      <c r="M118" s="2572"/>
      <c r="N118" s="2572"/>
      <c r="O118" s="2572"/>
      <c r="P118" s="2572"/>
      <c r="Q118" s="2572"/>
      <c r="R118" s="2572"/>
      <c r="S118" s="2573"/>
    </row>
    <row r="119" spans="2:20" ht="15.75" customHeight="1">
      <c r="C119" s="2571"/>
      <c r="D119" s="2572"/>
      <c r="E119" s="2572"/>
      <c r="F119" s="2572"/>
      <c r="G119" s="2572"/>
      <c r="H119" s="2572"/>
      <c r="I119" s="2572"/>
      <c r="J119" s="2572"/>
      <c r="K119" s="2572"/>
      <c r="L119" s="2572"/>
      <c r="M119" s="2572"/>
      <c r="N119" s="2572"/>
      <c r="O119" s="2572"/>
      <c r="P119" s="2572"/>
      <c r="Q119" s="2572"/>
      <c r="R119" s="2572"/>
      <c r="S119" s="2573"/>
    </row>
    <row r="120" spans="2:20" ht="30.75" customHeight="1">
      <c r="C120" s="2571"/>
      <c r="D120" s="2572"/>
      <c r="E120" s="2572"/>
      <c r="F120" s="2572"/>
      <c r="G120" s="2572"/>
      <c r="H120" s="2572"/>
      <c r="I120" s="2572"/>
      <c r="J120" s="2572"/>
      <c r="K120" s="2572"/>
      <c r="L120" s="2572"/>
      <c r="M120" s="2572"/>
      <c r="N120" s="2572"/>
      <c r="O120" s="2572"/>
      <c r="P120" s="2572"/>
      <c r="Q120" s="2572"/>
      <c r="R120" s="2572"/>
      <c r="S120" s="2573"/>
    </row>
    <row r="121" spans="2:20" ht="15.75" customHeight="1">
      <c r="C121" s="2571"/>
      <c r="D121" s="2572"/>
      <c r="E121" s="2572"/>
      <c r="F121" s="2572"/>
      <c r="G121" s="2572"/>
      <c r="H121" s="2572"/>
      <c r="I121" s="2572"/>
      <c r="J121" s="2572"/>
      <c r="K121" s="2572"/>
      <c r="L121" s="2572"/>
      <c r="M121" s="2572"/>
      <c r="N121" s="2572"/>
      <c r="O121" s="2572"/>
      <c r="P121" s="2572"/>
      <c r="Q121" s="2572"/>
      <c r="R121" s="2572"/>
      <c r="S121" s="2573"/>
    </row>
    <row r="122" spans="2:20" ht="18.75" customHeight="1">
      <c r="C122" s="2571"/>
      <c r="D122" s="2572"/>
      <c r="E122" s="2572"/>
      <c r="F122" s="2572"/>
      <c r="G122" s="2572"/>
      <c r="H122" s="2572"/>
      <c r="I122" s="2572"/>
      <c r="J122" s="2572"/>
      <c r="K122" s="2572"/>
      <c r="L122" s="2572"/>
      <c r="M122" s="2572"/>
      <c r="N122" s="2572"/>
      <c r="O122" s="2572"/>
      <c r="P122" s="2572"/>
      <c r="Q122" s="2572"/>
      <c r="R122" s="2572"/>
      <c r="S122" s="2573"/>
    </row>
    <row r="123" spans="2:20" ht="19.5" customHeight="1">
      <c r="C123" s="2571"/>
      <c r="D123" s="2572"/>
      <c r="E123" s="2572"/>
      <c r="F123" s="2572"/>
      <c r="G123" s="2572"/>
      <c r="H123" s="2572"/>
      <c r="I123" s="2572"/>
      <c r="J123" s="2572"/>
      <c r="K123" s="2572"/>
      <c r="L123" s="2572"/>
      <c r="M123" s="2572"/>
      <c r="N123" s="2572"/>
      <c r="O123" s="2572"/>
      <c r="P123" s="2572"/>
      <c r="Q123" s="2572"/>
      <c r="R123" s="2572"/>
      <c r="S123" s="2573"/>
    </row>
    <row r="124" spans="2:20" ht="21" customHeight="1">
      <c r="C124" s="2571"/>
      <c r="D124" s="2572"/>
      <c r="E124" s="2572"/>
      <c r="F124" s="2572"/>
      <c r="G124" s="2572"/>
      <c r="H124" s="2572"/>
      <c r="I124" s="2572"/>
      <c r="J124" s="2572"/>
      <c r="K124" s="2572"/>
      <c r="L124" s="2572"/>
      <c r="M124" s="2572"/>
      <c r="N124" s="2572"/>
      <c r="O124" s="2572"/>
      <c r="P124" s="2572"/>
      <c r="Q124" s="2572"/>
      <c r="R124" s="2572"/>
      <c r="S124" s="2573"/>
    </row>
    <row r="125" spans="2:20" ht="15" customHeight="1">
      <c r="C125" s="2571"/>
      <c r="D125" s="2572"/>
      <c r="E125" s="2572"/>
      <c r="F125" s="2572"/>
      <c r="G125" s="2572"/>
      <c r="H125" s="2572"/>
      <c r="I125" s="2572"/>
      <c r="J125" s="2572"/>
      <c r="K125" s="2572"/>
      <c r="L125" s="2572"/>
      <c r="M125" s="2572"/>
      <c r="N125" s="2572"/>
      <c r="O125" s="2572"/>
      <c r="P125" s="2572"/>
      <c r="Q125" s="2572"/>
      <c r="R125" s="2572"/>
      <c r="S125" s="2573"/>
    </row>
    <row r="126" spans="2:20" ht="15" customHeight="1">
      <c r="C126" s="2571"/>
      <c r="D126" s="2572"/>
      <c r="E126" s="2572"/>
      <c r="F126" s="2572"/>
      <c r="G126" s="2572"/>
      <c r="H126" s="2572"/>
      <c r="I126" s="2572"/>
      <c r="J126" s="2572"/>
      <c r="K126" s="2572"/>
      <c r="L126" s="2572"/>
      <c r="M126" s="2572"/>
      <c r="N126" s="2572"/>
      <c r="O126" s="2572"/>
      <c r="P126" s="2572"/>
      <c r="Q126" s="2572"/>
      <c r="R126" s="2572"/>
      <c r="S126" s="2573"/>
    </row>
    <row r="127" spans="2:20" ht="15" customHeight="1">
      <c r="C127" s="2571"/>
      <c r="D127" s="2572"/>
      <c r="E127" s="2572"/>
      <c r="F127" s="2572"/>
      <c r="G127" s="2572"/>
      <c r="H127" s="2572"/>
      <c r="I127" s="2572"/>
      <c r="J127" s="2572"/>
      <c r="K127" s="2572"/>
      <c r="L127" s="2572"/>
      <c r="M127" s="2572"/>
      <c r="N127" s="2572"/>
      <c r="O127" s="2572"/>
      <c r="P127" s="2572"/>
      <c r="Q127" s="2572"/>
      <c r="R127" s="2572"/>
      <c r="S127" s="2573"/>
    </row>
    <row r="128" spans="2:20" ht="15" customHeight="1">
      <c r="C128" s="2571"/>
      <c r="D128" s="2572"/>
      <c r="E128" s="2572"/>
      <c r="F128" s="2572"/>
      <c r="G128" s="2572"/>
      <c r="H128" s="2572"/>
      <c r="I128" s="2572"/>
      <c r="J128" s="2572"/>
      <c r="K128" s="2572"/>
      <c r="L128" s="2572"/>
      <c r="M128" s="2572"/>
      <c r="N128" s="2572"/>
      <c r="O128" s="2572"/>
      <c r="P128" s="2572"/>
      <c r="Q128" s="2572"/>
      <c r="R128" s="2572"/>
      <c r="S128" s="2573"/>
    </row>
    <row r="129" spans="3:31" ht="15" customHeight="1">
      <c r="C129" s="2571"/>
      <c r="D129" s="2572"/>
      <c r="E129" s="2572"/>
      <c r="F129" s="2572"/>
      <c r="G129" s="2572"/>
      <c r="H129" s="2572"/>
      <c r="I129" s="2572"/>
      <c r="J129" s="2572"/>
      <c r="K129" s="2572"/>
      <c r="L129" s="2572"/>
      <c r="M129" s="2572"/>
      <c r="N129" s="2572"/>
      <c r="O129" s="2572"/>
      <c r="P129" s="2572"/>
      <c r="Q129" s="2572"/>
      <c r="R129" s="2572"/>
      <c r="S129" s="2573"/>
    </row>
    <row r="130" spans="3:31" ht="15" customHeight="1">
      <c r="C130" s="2571"/>
      <c r="D130" s="2572"/>
      <c r="E130" s="2572"/>
      <c r="F130" s="2572"/>
      <c r="G130" s="2572"/>
      <c r="H130" s="2572"/>
      <c r="I130" s="2572"/>
      <c r="J130" s="2572"/>
      <c r="K130" s="2572"/>
      <c r="L130" s="2572"/>
      <c r="M130" s="2572"/>
      <c r="N130" s="2572"/>
      <c r="O130" s="2572"/>
      <c r="P130" s="2572"/>
      <c r="Q130" s="2572"/>
      <c r="R130" s="2572"/>
      <c r="S130" s="2573"/>
    </row>
    <row r="131" spans="3:31" ht="168" customHeight="1">
      <c r="C131" s="2574"/>
      <c r="D131" s="2575"/>
      <c r="E131" s="2575"/>
      <c r="F131" s="2575"/>
      <c r="G131" s="2575"/>
      <c r="H131" s="2575"/>
      <c r="I131" s="2575"/>
      <c r="J131" s="2575"/>
      <c r="K131" s="2575"/>
      <c r="L131" s="2575"/>
      <c r="M131" s="2575"/>
      <c r="N131" s="2575"/>
      <c r="O131" s="2575"/>
      <c r="P131" s="2575"/>
      <c r="Q131" s="2575"/>
      <c r="R131" s="2575"/>
      <c r="S131" s="2576"/>
    </row>
    <row r="132" spans="3:31" ht="8.25" customHeight="1">
      <c r="C132" s="148"/>
      <c r="D132" s="149"/>
      <c r="E132" s="150"/>
      <c r="F132" s="150"/>
      <c r="G132" s="150"/>
      <c r="H132" s="151"/>
      <c r="I132" s="2538"/>
      <c r="J132" s="2538"/>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77" t="str">
        <f>IF(I3="","",I3)</f>
        <v/>
      </c>
      <c r="J133" s="2578"/>
      <c r="L133" s="2539" t="s">
        <v>104</v>
      </c>
      <c r="M133" s="2539"/>
      <c r="N133" s="2539"/>
      <c r="O133" s="2539"/>
      <c r="P133" s="2539"/>
      <c r="Q133" s="2539"/>
      <c r="R133" s="2539"/>
      <c r="S133" s="2540"/>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77" t="str">
        <f>IF(I5="","",I5)</f>
        <v/>
      </c>
      <c r="J135" s="2578"/>
      <c r="K135" s="14"/>
      <c r="L135" s="2579" t="str">
        <f>IF(L5="","",L5)</f>
        <v/>
      </c>
      <c r="M135" s="2580"/>
      <c r="N135" s="2581"/>
      <c r="O135" s="2531" t="s">
        <v>106</v>
      </c>
      <c r="P135" s="2531"/>
      <c r="Q135" s="2531"/>
      <c r="R135" s="2531"/>
      <c r="S135" s="2532"/>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1" t="s">
        <v>108</v>
      </c>
      <c r="H137" s="2532"/>
      <c r="I137" s="2577" t="str">
        <f>IF(I7="","",I7)</f>
        <v/>
      </c>
      <c r="J137" s="2578"/>
      <c r="K137" s="14"/>
      <c r="L137" s="2579" t="str">
        <f>IF(L7="","",L7)</f>
        <v/>
      </c>
      <c r="M137" s="2580"/>
      <c r="N137" s="2581"/>
      <c r="O137" s="2531" t="s">
        <v>109</v>
      </c>
      <c r="P137" s="2531"/>
      <c r="Q137" s="2531"/>
      <c r="R137" s="2531"/>
      <c r="S137" s="2532"/>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1" t="s">
        <v>110</v>
      </c>
      <c r="H139" s="2532"/>
      <c r="I139" s="2577" t="str">
        <f>IF(I9="","",I9)</f>
        <v/>
      </c>
      <c r="J139" s="2578"/>
      <c r="K139" s="14"/>
      <c r="L139" s="2579" t="str">
        <f>IF(L9="","",L9)</f>
        <v/>
      </c>
      <c r="M139" s="2580"/>
      <c r="N139" s="2581"/>
      <c r="O139" s="2531" t="s">
        <v>111</v>
      </c>
      <c r="P139" s="2531"/>
      <c r="Q139" s="2531"/>
      <c r="R139" s="2531"/>
      <c r="S139" s="2532"/>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1" t="s">
        <v>113</v>
      </c>
      <c r="H141" s="2531"/>
      <c r="I141" s="2577" t="str">
        <f>IF(I11="","",I11)</f>
        <v/>
      </c>
      <c r="J141" s="2578"/>
      <c r="K141" s="14"/>
      <c r="L141" s="2579" t="str">
        <f>IF(L11="","",L11)</f>
        <v/>
      </c>
      <c r="M141" s="2580"/>
      <c r="N141" s="2581"/>
      <c r="O141" s="2531" t="s">
        <v>114</v>
      </c>
      <c r="P141" s="2531"/>
      <c r="Q141" s="2531"/>
      <c r="R141" s="2531"/>
      <c r="S141" s="2532"/>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3" t="s">
        <v>82</v>
      </c>
      <c r="D145" s="2542"/>
      <c r="E145" s="2542"/>
      <c r="F145" s="2542"/>
      <c r="G145" s="2542"/>
      <c r="H145" s="2591" t="str">
        <f>IF(H15="","",H15)</f>
        <v>RENE ANTONIO PEREZ GARCIA</v>
      </c>
      <c r="I145" s="2591"/>
      <c r="J145" s="2591"/>
      <c r="K145" s="2591"/>
      <c r="L145" s="2591"/>
      <c r="M145" s="2591"/>
      <c r="N145" s="2591"/>
      <c r="O145" s="2591"/>
      <c r="P145" s="2591"/>
      <c r="Q145" s="2591"/>
      <c r="R145" s="2591"/>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2" t="str">
        <f>IF(E17="","",E17)</f>
        <v>CRTA. NACIONAL II 19</v>
      </c>
      <c r="F147" s="2592"/>
      <c r="G147" s="2592"/>
      <c r="H147" s="2592"/>
      <c r="I147" s="2592"/>
      <c r="J147" s="83" t="s">
        <v>11</v>
      </c>
      <c r="K147" s="2595" t="str">
        <f>IF(K17="","",K17)</f>
        <v/>
      </c>
      <c r="L147" s="2595"/>
      <c r="M147" s="83" t="s">
        <v>12</v>
      </c>
      <c r="N147" s="2593" t="str">
        <f>IF(N17="","",N17)</f>
        <v/>
      </c>
      <c r="O147" s="2593"/>
      <c r="P147" s="2593"/>
      <c r="Q147" s="2593"/>
      <c r="R147" s="2593"/>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2" t="str">
        <f>IF(E19="","",E19)</f>
        <v/>
      </c>
      <c r="F149" s="2592"/>
      <c r="G149" s="2592"/>
      <c r="H149" s="2592"/>
      <c r="I149" s="2592"/>
      <c r="J149" s="2592"/>
      <c r="K149" s="2542" t="s">
        <v>14</v>
      </c>
      <c r="L149" s="2542"/>
      <c r="M149" s="2592" t="str">
        <f>IF(M19="","",M19)</f>
        <v/>
      </c>
      <c r="N149" s="2592"/>
      <c r="O149" s="2592"/>
      <c r="P149" s="2592"/>
      <c r="Q149" s="2592"/>
      <c r="R149" s="2592"/>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2">
        <f>'SOL.PEDIDO RENAULT'!D13:P13</f>
        <v>0</v>
      </c>
      <c r="F151" s="2592"/>
      <c r="G151" s="2592"/>
      <c r="H151" s="2592"/>
      <c r="I151" s="2592"/>
      <c r="J151" s="2592"/>
      <c r="K151" s="2592"/>
      <c r="L151" s="2592"/>
      <c r="M151" s="2592"/>
      <c r="N151" s="2592"/>
      <c r="O151" s="2592"/>
      <c r="P151" s="2592"/>
      <c r="Q151" s="2592"/>
      <c r="R151" s="2592"/>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3">
        <f>IF(E23="","",E23)</f>
        <v>610144404</v>
      </c>
      <c r="F153" s="2593"/>
      <c r="G153" s="2593"/>
      <c r="H153" s="85" t="s">
        <v>16</v>
      </c>
      <c r="I153" s="2594" t="str">
        <f>IF(I23="","",I23)</f>
        <v/>
      </c>
      <c r="J153" s="2591"/>
      <c r="K153" s="2591"/>
      <c r="L153" s="2591"/>
      <c r="M153" s="2591"/>
      <c r="N153" s="2591"/>
      <c r="O153" s="2591"/>
      <c r="P153" s="2591"/>
      <c r="Q153" s="2591"/>
      <c r="R153" s="2591"/>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2" t="str">
        <f>IF(E27="","",E27)</f>
        <v>TRAFIC Furgón [TRU]</v>
      </c>
      <c r="F157" s="2592"/>
      <c r="G157" s="2592"/>
      <c r="H157" s="2592"/>
      <c r="I157" s="89" t="s">
        <v>19</v>
      </c>
      <c r="J157" s="2592" t="str">
        <f>IF(J27="","",J27)</f>
        <v>L1H1 blue dci 96 kw (130 cv) -SS [FG E1 111 Y6]</v>
      </c>
      <c r="K157" s="2592"/>
      <c r="L157" s="2592"/>
      <c r="M157" s="2592"/>
      <c r="N157" s="2592"/>
      <c r="O157" s="2592"/>
      <c r="P157" s="2592"/>
      <c r="Q157" s="2592"/>
      <c r="R157" s="2592"/>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Pack Visibilidad; nuevo pack clima; guantera cerrada [PCV92 PCL28 BTAGA3]</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26" t="s">
        <v>20</v>
      </c>
      <c r="E162" s="2326"/>
      <c r="F162" s="2600" t="str">
        <f>IF(F32="","",F32)</f>
        <v>blanco glaciar [369]</v>
      </c>
      <c r="G162" s="2600"/>
      <c r="H162" s="2600"/>
      <c r="I162" s="2546" t="s">
        <v>50</v>
      </c>
      <c r="J162" s="2546"/>
      <c r="K162" s="2546"/>
      <c r="L162" s="2546"/>
      <c r="M162" s="2546"/>
      <c r="N162" s="2546"/>
      <c r="O162" s="2546"/>
      <c r="P162" s="2546"/>
      <c r="Q162" s="2546"/>
      <c r="R162" s="2546"/>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16" t="s">
        <v>22</v>
      </c>
      <c r="E164" s="2316"/>
      <c r="F164" s="2600" t="str">
        <f>IF(F34="","",F34)</f>
        <v/>
      </c>
      <c r="G164" s="2600"/>
      <c r="H164" s="2600"/>
      <c r="J164" s="102"/>
      <c r="K164" s="2601">
        <f>IF(K34="","",K34)</f>
        <v>4000</v>
      </c>
      <c r="L164" s="2602"/>
      <c r="M164" s="2602"/>
      <c r="N164" s="2602"/>
      <c r="O164" s="2602"/>
      <c r="P164" s="2602"/>
      <c r="Q164" s="2602"/>
      <c r="R164" s="2603"/>
      <c r="S164" s="84"/>
      <c r="T164" s="25"/>
    </row>
    <row r="165" spans="3:20" ht="9" customHeight="1" thickBot="1">
      <c r="C165" s="97"/>
      <c r="D165" s="100"/>
      <c r="E165" s="89"/>
      <c r="F165" s="103"/>
      <c r="I165" s="102"/>
      <c r="J165" s="102"/>
      <c r="K165" s="2604"/>
      <c r="L165" s="2605"/>
      <c r="M165" s="2605"/>
      <c r="N165" s="2605"/>
      <c r="O165" s="2605"/>
      <c r="P165" s="2605"/>
      <c r="Q165" s="2605"/>
      <c r="R165" s="2606"/>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2" t="s">
        <v>26</v>
      </c>
      <c r="E167" s="2542"/>
      <c r="F167" s="2542"/>
      <c r="G167" s="2596" t="str">
        <f>IF(G37="","",G37)</f>
        <v/>
      </c>
      <c r="H167" s="2596"/>
      <c r="K167" s="104" t="str">
        <f>IF('1) INTRODUCIR DATOS'!D29="","",'1) INTRODUCIR DATOS'!D29)</f>
        <v>IVA%</v>
      </c>
      <c r="L167" s="2597" t="str">
        <f>IF(L37="","",L37)</f>
        <v/>
      </c>
      <c r="M167" s="2598"/>
      <c r="N167" s="2598"/>
      <c r="O167" s="2598"/>
      <c r="P167" s="2598"/>
      <c r="Q167" s="2598"/>
      <c r="R167" s="2599"/>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2" t="str">
        <f>IF(E41="","",E41)</f>
        <v>Renault</v>
      </c>
      <c r="F171" s="2592"/>
      <c r="G171" s="108" t="s">
        <v>37</v>
      </c>
      <c r="H171" s="2592" t="str">
        <f>IF(H41="","",H41)</f>
        <v>Clio</v>
      </c>
      <c r="I171" s="2592"/>
      <c r="J171" s="2592"/>
      <c r="K171" s="2592"/>
      <c r="L171" s="2316" t="s">
        <v>38</v>
      </c>
      <c r="M171" s="2316"/>
      <c r="N171" s="2593" t="str">
        <f>IF(N41="","",N41)</f>
        <v>xxxxxx</v>
      </c>
      <c r="O171" s="2593"/>
      <c r="P171" s="2593"/>
      <c r="Q171" s="2593"/>
      <c r="R171" s="2593"/>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2" t="str">
        <f>IF(E43="","",E43)</f>
        <v>xxxxxx</v>
      </c>
      <c r="F173" s="2592"/>
      <c r="G173" s="2592"/>
      <c r="H173" s="110" t="s">
        <v>39</v>
      </c>
      <c r="I173" s="2593">
        <f>IF(I43="","",I43)</f>
        <v>120</v>
      </c>
      <c r="J173" s="2593"/>
      <c r="K173" s="2554" t="s">
        <v>40</v>
      </c>
      <c r="L173" s="2554"/>
      <c r="M173" s="2554"/>
      <c r="N173" s="2592">
        <f>IF(N43="","",N43)</f>
        <v>43658</v>
      </c>
      <c r="O173" s="2592"/>
      <c r="P173" s="2592"/>
      <c r="Q173" s="2592"/>
      <c r="R173" s="2592"/>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2" t="str">
        <f>IF(E45="","",E45)</f>
        <v>vf1xxxxxxxxx</v>
      </c>
      <c r="F175" s="2592"/>
      <c r="G175" s="2592"/>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4" t="s">
        <v>43</v>
      </c>
      <c r="E177" s="2304"/>
      <c r="F177" s="2304"/>
      <c r="G177" s="2304"/>
      <c r="H177" s="2304"/>
      <c r="I177" s="2304"/>
      <c r="J177" s="2304"/>
      <c r="K177" s="88"/>
      <c r="L177" s="2556" t="s">
        <v>42</v>
      </c>
      <c r="M177" s="2556"/>
      <c r="N177" s="2556"/>
      <c r="O177" s="2556"/>
      <c r="P177" s="2556"/>
      <c r="Q177" s="2556"/>
      <c r="R177" s="2556"/>
      <c r="S177" s="84"/>
      <c r="T177" s="25"/>
    </row>
    <row r="178" spans="2:20" ht="30" customHeight="1" thickBot="1">
      <c r="C178" s="116"/>
      <c r="D178" s="2304"/>
      <c r="E178" s="2304"/>
      <c r="F178" s="2304"/>
      <c r="G178" s="2304"/>
      <c r="H178" s="2304"/>
      <c r="I178" s="2304"/>
      <c r="J178" s="2304"/>
      <c r="K178" s="88"/>
      <c r="L178" s="2466">
        <f>IF(L48="","",L48)</f>
        <v>1000</v>
      </c>
      <c r="M178" s="2467"/>
      <c r="N178" s="2467"/>
      <c r="O178" s="2467"/>
      <c r="P178" s="2467"/>
      <c r="Q178" s="2467"/>
      <c r="R178" s="2468"/>
      <c r="S178" s="117"/>
      <c r="T178" s="25"/>
    </row>
    <row r="179" spans="2:20" ht="13.5" customHeight="1">
      <c r="C179" s="116"/>
      <c r="D179" s="2304"/>
      <c r="E179" s="2304"/>
      <c r="F179" s="2304"/>
      <c r="G179" s="2304"/>
      <c r="H179" s="2304"/>
      <c r="I179" s="2304"/>
      <c r="J179" s="2304"/>
      <c r="K179" s="88"/>
      <c r="L179" s="89"/>
      <c r="M179" s="89"/>
      <c r="N179" s="89"/>
      <c r="O179" s="89"/>
      <c r="P179" s="118"/>
      <c r="Q179" s="88"/>
      <c r="R179" s="88"/>
      <c r="S179" s="117"/>
      <c r="T179" s="25"/>
    </row>
    <row r="180" spans="2:20" ht="13.5" customHeight="1">
      <c r="C180" s="116"/>
      <c r="D180" s="2304"/>
      <c r="E180" s="2304"/>
      <c r="F180" s="2304"/>
      <c r="G180" s="2304"/>
      <c r="H180" s="2304"/>
      <c r="I180" s="2304"/>
      <c r="J180" s="2304"/>
      <c r="K180" s="88"/>
      <c r="L180" s="89"/>
      <c r="M180" s="89"/>
      <c r="N180" s="89"/>
      <c r="O180" s="89"/>
      <c r="P180" s="118"/>
      <c r="Q180" s="88"/>
      <c r="R180" s="88"/>
      <c r="S180" s="117"/>
      <c r="T180" s="25"/>
    </row>
    <row r="181" spans="2:20" ht="25.5" customHeight="1">
      <c r="C181" s="116"/>
      <c r="D181" s="119" t="s">
        <v>44</v>
      </c>
      <c r="F181" s="79"/>
      <c r="G181" s="79"/>
      <c r="J181" s="2607">
        <f>IF(J51="","",J51)</f>
        <v>44208</v>
      </c>
      <c r="K181" s="2607"/>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4" t="s">
        <v>94</v>
      </c>
      <c r="F187" s="2304"/>
      <c r="G187" s="2304"/>
      <c r="H187" s="2304"/>
      <c r="I187" s="2304"/>
      <c r="J187" s="2304"/>
      <c r="K187" s="2304"/>
      <c r="L187" s="2304"/>
      <c r="N187" s="147" t="str">
        <f>N57</f>
        <v/>
      </c>
      <c r="O187" s="102"/>
      <c r="P187" s="102"/>
      <c r="R187" s="102"/>
      <c r="S187" s="125"/>
      <c r="T187" s="25"/>
    </row>
    <row r="188" spans="2:20" ht="18" customHeight="1">
      <c r="C188" s="92"/>
      <c r="E188" s="2304"/>
      <c r="F188" s="2304"/>
      <c r="G188" s="2304"/>
      <c r="H188" s="2304"/>
      <c r="I188" s="2304"/>
      <c r="J188" s="2304"/>
      <c r="K188" s="2304"/>
      <c r="L188" s="2304"/>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66" t="s">
        <v>75</v>
      </c>
      <c r="H192" s="2566"/>
      <c r="I192" s="2566"/>
      <c r="J192" s="2566"/>
      <c r="K192" s="2567"/>
      <c r="L192" s="2466">
        <f>IF(L62="","",L62)</f>
        <v>0</v>
      </c>
      <c r="M192" s="2467"/>
      <c r="N192" s="2467"/>
      <c r="O192" s="2467"/>
      <c r="P192" s="2467"/>
      <c r="Q192" s="2467"/>
      <c r="R192" s="2468"/>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08" t="str">
        <f>IF(D65="","",D65)</f>
        <v/>
      </c>
      <c r="E195" s="2608"/>
      <c r="F195" s="2608"/>
      <c r="G195" s="2608"/>
      <c r="H195" s="2608"/>
      <c r="I195" s="88"/>
      <c r="J195" s="2565" t="s">
        <v>117</v>
      </c>
      <c r="K195" s="2565"/>
      <c r="L195" s="2608" t="str">
        <f>IF(L65="","",L65)</f>
        <v/>
      </c>
      <c r="M195" s="2608"/>
      <c r="N195" s="2608"/>
      <c r="O195" s="2608"/>
      <c r="P195" s="2608"/>
      <c r="Q195" s="2608"/>
      <c r="R195" s="2608"/>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08" t="str">
        <f>IF(D67="","",D67)</f>
        <v/>
      </c>
      <c r="E197" s="2608"/>
      <c r="F197" s="2608"/>
      <c r="G197" s="2608"/>
      <c r="H197" s="2608"/>
      <c r="I197" s="88"/>
      <c r="J197" s="2565" t="s">
        <v>119</v>
      </c>
      <c r="K197" s="2565"/>
      <c r="L197" s="2608" t="str">
        <f>IF(L67="","",L67)</f>
        <v/>
      </c>
      <c r="M197" s="2608"/>
      <c r="N197" s="2608"/>
      <c r="O197" s="2608"/>
      <c r="P197" s="2608"/>
      <c r="Q197" s="2608"/>
      <c r="R197" s="2608"/>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08" t="str">
        <f>IF(D69="","",D69)</f>
        <v/>
      </c>
      <c r="E199" s="2608"/>
      <c r="F199" s="2608"/>
      <c r="G199" s="2608"/>
      <c r="H199" s="2608"/>
      <c r="I199" s="88"/>
      <c r="J199" s="2304" t="s">
        <v>121</v>
      </c>
      <c r="K199" s="2304"/>
      <c r="L199" s="2608" t="str">
        <f>IF(L69="","",L69)</f>
        <v/>
      </c>
      <c r="M199" s="2608"/>
      <c r="N199" s="2608"/>
      <c r="O199" s="2608"/>
      <c r="P199" s="2608"/>
      <c r="Q199" s="2608"/>
      <c r="R199" s="2608"/>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08" t="str">
        <f>IF(L71="","",L71)</f>
        <v/>
      </c>
      <c r="M201" s="2608"/>
      <c r="N201" s="2608"/>
      <c r="O201" s="2608"/>
      <c r="P201" s="2608"/>
      <c r="Q201" s="2608"/>
      <c r="R201" s="2608"/>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2" t="s">
        <v>123</v>
      </c>
      <c r="D203" s="2583"/>
      <c r="E203" s="2583"/>
      <c r="F203" s="2584"/>
      <c r="G203" s="2582" t="s">
        <v>124</v>
      </c>
      <c r="H203" s="2583"/>
      <c r="I203" s="2583"/>
      <c r="J203" s="2583"/>
      <c r="K203" s="2584"/>
      <c r="L203" s="2582" t="s">
        <v>125</v>
      </c>
      <c r="M203" s="2583"/>
      <c r="N203" s="2583"/>
      <c r="O203" s="2583"/>
      <c r="P203" s="2583"/>
      <c r="Q203" s="2583"/>
      <c r="R203" s="2583"/>
      <c r="S203" s="2584"/>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09" t="str">
        <f>C77</f>
        <v>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D207" s="2610"/>
      <c r="E207" s="2610"/>
      <c r="F207" s="2610"/>
      <c r="G207" s="2610"/>
      <c r="H207" s="2610"/>
      <c r="I207" s="2610"/>
      <c r="J207" s="2610"/>
      <c r="K207" s="2610"/>
      <c r="L207" s="2610"/>
      <c r="M207" s="2610"/>
      <c r="N207" s="2610"/>
      <c r="O207" s="2610"/>
      <c r="P207" s="2610"/>
      <c r="Q207" s="2610"/>
      <c r="R207" s="2610"/>
      <c r="S207" s="2611"/>
      <c r="T207" s="25"/>
    </row>
    <row r="208" spans="2:20" ht="46.5" customHeight="1">
      <c r="B208" s="145"/>
      <c r="C208" s="2612"/>
      <c r="D208" s="2613"/>
      <c r="E208" s="2613"/>
      <c r="F208" s="2613"/>
      <c r="G208" s="2613"/>
      <c r="H208" s="2613"/>
      <c r="I208" s="2613"/>
      <c r="J208" s="2613"/>
      <c r="K208" s="2613"/>
      <c r="L208" s="2613"/>
      <c r="M208" s="2613"/>
      <c r="N208" s="2613"/>
      <c r="O208" s="2613"/>
      <c r="P208" s="2613"/>
      <c r="Q208" s="2613"/>
      <c r="R208" s="2613"/>
      <c r="S208" s="2614"/>
      <c r="T208" s="25"/>
    </row>
    <row r="209" spans="3:20" ht="10.5" customHeight="1">
      <c r="C209" s="2612"/>
      <c r="D209" s="2613"/>
      <c r="E209" s="2613"/>
      <c r="F209" s="2613"/>
      <c r="G209" s="2613"/>
      <c r="H209" s="2613"/>
      <c r="I209" s="2613"/>
      <c r="J209" s="2613"/>
      <c r="K209" s="2613"/>
      <c r="L209" s="2613"/>
      <c r="M209" s="2613"/>
      <c r="N209" s="2613"/>
      <c r="O209" s="2613"/>
      <c r="P209" s="2613"/>
      <c r="Q209" s="2613"/>
      <c r="R209" s="2613"/>
      <c r="S209" s="2614"/>
      <c r="T209" s="25"/>
    </row>
    <row r="210" spans="3:20" ht="24.75" customHeight="1">
      <c r="C210" s="2612"/>
      <c r="D210" s="2613"/>
      <c r="E210" s="2613"/>
      <c r="F210" s="2613"/>
      <c r="G210" s="2613"/>
      <c r="H210" s="2613"/>
      <c r="I210" s="2613"/>
      <c r="J210" s="2613"/>
      <c r="K210" s="2613"/>
      <c r="L210" s="2613"/>
      <c r="M210" s="2613"/>
      <c r="N210" s="2613"/>
      <c r="O210" s="2613"/>
      <c r="P210" s="2613"/>
      <c r="Q210" s="2613"/>
      <c r="R210" s="2613"/>
      <c r="S210" s="2614"/>
      <c r="T210" s="25"/>
    </row>
    <row r="211" spans="3:20" ht="23.25" customHeight="1">
      <c r="C211" s="2612"/>
      <c r="D211" s="2613"/>
      <c r="E211" s="2613"/>
      <c r="F211" s="2613"/>
      <c r="G211" s="2613"/>
      <c r="H211" s="2613"/>
      <c r="I211" s="2613"/>
      <c r="J211" s="2613"/>
      <c r="K211" s="2613"/>
      <c r="L211" s="2613"/>
      <c r="M211" s="2613"/>
      <c r="N211" s="2613"/>
      <c r="O211" s="2613"/>
      <c r="P211" s="2613"/>
      <c r="Q211" s="2613"/>
      <c r="R211" s="2613"/>
      <c r="S211" s="2614"/>
      <c r="T211" s="25"/>
    </row>
    <row r="212" spans="3:20" ht="9.75" customHeight="1">
      <c r="C212" s="2612"/>
      <c r="D212" s="2613"/>
      <c r="E212" s="2613"/>
      <c r="F212" s="2613"/>
      <c r="G212" s="2613"/>
      <c r="H212" s="2613"/>
      <c r="I212" s="2613"/>
      <c r="J212" s="2613"/>
      <c r="K212" s="2613"/>
      <c r="L212" s="2613"/>
      <c r="M212" s="2613"/>
      <c r="N212" s="2613"/>
      <c r="O212" s="2613"/>
      <c r="P212" s="2613"/>
      <c r="Q212" s="2613"/>
      <c r="R212" s="2613"/>
      <c r="S212" s="2614"/>
      <c r="T212" s="25"/>
    </row>
    <row r="213" spans="3:20" ht="23.25" customHeight="1">
      <c r="C213" s="2612"/>
      <c r="D213" s="2613"/>
      <c r="E213" s="2613"/>
      <c r="F213" s="2613"/>
      <c r="G213" s="2613"/>
      <c r="H213" s="2613"/>
      <c r="I213" s="2613"/>
      <c r="J213" s="2613"/>
      <c r="K213" s="2613"/>
      <c r="L213" s="2613"/>
      <c r="M213" s="2613"/>
      <c r="N213" s="2613"/>
      <c r="O213" s="2613"/>
      <c r="P213" s="2613"/>
      <c r="Q213" s="2613"/>
      <c r="R213" s="2613"/>
      <c r="S213" s="2614"/>
      <c r="T213" s="25"/>
    </row>
    <row r="214" spans="3:20" ht="9.75" customHeight="1">
      <c r="C214" s="2612"/>
      <c r="D214" s="2613"/>
      <c r="E214" s="2613"/>
      <c r="F214" s="2613"/>
      <c r="G214" s="2613"/>
      <c r="H214" s="2613"/>
      <c r="I214" s="2613"/>
      <c r="J214" s="2613"/>
      <c r="K214" s="2613"/>
      <c r="L214" s="2613"/>
      <c r="M214" s="2613"/>
      <c r="N214" s="2613"/>
      <c r="O214" s="2613"/>
      <c r="P214" s="2613"/>
      <c r="Q214" s="2613"/>
      <c r="R214" s="2613"/>
      <c r="S214" s="2614"/>
      <c r="T214" s="25"/>
    </row>
    <row r="215" spans="3:20" ht="23.25" customHeight="1">
      <c r="C215" s="2612"/>
      <c r="D215" s="2613"/>
      <c r="E215" s="2613"/>
      <c r="F215" s="2613"/>
      <c r="G215" s="2613"/>
      <c r="H215" s="2613"/>
      <c r="I215" s="2613"/>
      <c r="J215" s="2613"/>
      <c r="K215" s="2613"/>
      <c r="L215" s="2613"/>
      <c r="M215" s="2613"/>
      <c r="N215" s="2613"/>
      <c r="O215" s="2613"/>
      <c r="P215" s="2613"/>
      <c r="Q215" s="2613"/>
      <c r="R215" s="2613"/>
      <c r="S215" s="2614"/>
      <c r="T215" s="25"/>
    </row>
    <row r="216" spans="3:20" ht="9.75" customHeight="1">
      <c r="C216" s="2612"/>
      <c r="D216" s="2613"/>
      <c r="E216" s="2613"/>
      <c r="F216" s="2613"/>
      <c r="G216" s="2613"/>
      <c r="H216" s="2613"/>
      <c r="I216" s="2613"/>
      <c r="J216" s="2613"/>
      <c r="K216" s="2613"/>
      <c r="L216" s="2613"/>
      <c r="M216" s="2613"/>
      <c r="N216" s="2613"/>
      <c r="O216" s="2613"/>
      <c r="P216" s="2613"/>
      <c r="Q216" s="2613"/>
      <c r="R216" s="2613"/>
      <c r="S216" s="2614"/>
      <c r="T216" s="25"/>
    </row>
    <row r="217" spans="3:20" ht="23.25" customHeight="1">
      <c r="C217" s="2612"/>
      <c r="D217" s="2613"/>
      <c r="E217" s="2613"/>
      <c r="F217" s="2613"/>
      <c r="G217" s="2613"/>
      <c r="H217" s="2613"/>
      <c r="I217" s="2613"/>
      <c r="J217" s="2613"/>
      <c r="K217" s="2613"/>
      <c r="L217" s="2613"/>
      <c r="M217" s="2613"/>
      <c r="N217" s="2613"/>
      <c r="O217" s="2613"/>
      <c r="P217" s="2613"/>
      <c r="Q217" s="2613"/>
      <c r="R217" s="2613"/>
      <c r="S217" s="2614"/>
      <c r="T217" s="25"/>
    </row>
    <row r="218" spans="3:20" ht="9.75" customHeight="1">
      <c r="C218" s="2612"/>
      <c r="D218" s="2613"/>
      <c r="E218" s="2613"/>
      <c r="F218" s="2613"/>
      <c r="G218" s="2613"/>
      <c r="H218" s="2613"/>
      <c r="I218" s="2613"/>
      <c r="J218" s="2613"/>
      <c r="K218" s="2613"/>
      <c r="L218" s="2613"/>
      <c r="M218" s="2613"/>
      <c r="N218" s="2613"/>
      <c r="O218" s="2613"/>
      <c r="P218" s="2613"/>
      <c r="Q218" s="2613"/>
      <c r="R218" s="2613"/>
      <c r="S218" s="2614"/>
      <c r="T218" s="25"/>
    </row>
    <row r="219" spans="3:20" ht="23.25" customHeight="1">
      <c r="C219" s="2612"/>
      <c r="D219" s="2613"/>
      <c r="E219" s="2613"/>
      <c r="F219" s="2613"/>
      <c r="G219" s="2613"/>
      <c r="H219" s="2613"/>
      <c r="I219" s="2613"/>
      <c r="J219" s="2613"/>
      <c r="K219" s="2613"/>
      <c r="L219" s="2613"/>
      <c r="M219" s="2613"/>
      <c r="N219" s="2613"/>
      <c r="O219" s="2613"/>
      <c r="P219" s="2613"/>
      <c r="Q219" s="2613"/>
      <c r="R219" s="2613"/>
      <c r="S219" s="2614"/>
      <c r="T219" s="25"/>
    </row>
    <row r="220" spans="3:20" ht="27" customHeight="1">
      <c r="C220" s="2612"/>
      <c r="D220" s="2613"/>
      <c r="E220" s="2613"/>
      <c r="F220" s="2613"/>
      <c r="G220" s="2613"/>
      <c r="H220" s="2613"/>
      <c r="I220" s="2613"/>
      <c r="J220" s="2613"/>
      <c r="K220" s="2613"/>
      <c r="L220" s="2613"/>
      <c r="M220" s="2613"/>
      <c r="N220" s="2613"/>
      <c r="O220" s="2613"/>
      <c r="P220" s="2613"/>
      <c r="Q220" s="2613"/>
      <c r="R220" s="2613"/>
      <c r="S220" s="2614"/>
      <c r="T220" s="25"/>
    </row>
    <row r="221" spans="3:20" ht="46.5">
      <c r="C221" s="2612"/>
      <c r="D221" s="2613"/>
      <c r="E221" s="2613"/>
      <c r="F221" s="2613"/>
      <c r="G221" s="2613"/>
      <c r="H221" s="2613"/>
      <c r="I221" s="2613"/>
      <c r="J221" s="2613"/>
      <c r="K221" s="2613"/>
      <c r="L221" s="2613"/>
      <c r="M221" s="2613"/>
      <c r="N221" s="2613"/>
      <c r="O221" s="2613"/>
      <c r="P221" s="2613"/>
      <c r="Q221" s="2613"/>
      <c r="R221" s="2613"/>
      <c r="S221" s="2614"/>
      <c r="T221" s="25"/>
    </row>
    <row r="222" spans="3:20" ht="12.75" customHeight="1">
      <c r="C222" s="2612"/>
      <c r="D222" s="2613"/>
      <c r="E222" s="2613"/>
      <c r="F222" s="2613"/>
      <c r="G222" s="2613"/>
      <c r="H222" s="2613"/>
      <c r="I222" s="2613"/>
      <c r="J222" s="2613"/>
      <c r="K222" s="2613"/>
      <c r="L222" s="2613"/>
      <c r="M222" s="2613"/>
      <c r="N222" s="2613"/>
      <c r="O222" s="2613"/>
      <c r="P222" s="2613"/>
      <c r="Q222" s="2613"/>
      <c r="R222" s="2613"/>
      <c r="S222" s="2614"/>
      <c r="T222" s="25"/>
    </row>
    <row r="223" spans="3:20" ht="18.75" customHeight="1">
      <c r="C223" s="2612"/>
      <c r="D223" s="2613"/>
      <c r="E223" s="2613"/>
      <c r="F223" s="2613"/>
      <c r="G223" s="2613"/>
      <c r="H223" s="2613"/>
      <c r="I223" s="2613"/>
      <c r="J223" s="2613"/>
      <c r="K223" s="2613"/>
      <c r="L223" s="2613"/>
      <c r="M223" s="2613"/>
      <c r="N223" s="2613"/>
      <c r="O223" s="2613"/>
      <c r="P223" s="2613"/>
      <c r="Q223" s="2613"/>
      <c r="R223" s="2613"/>
      <c r="S223" s="2614"/>
      <c r="T223" s="25"/>
    </row>
    <row r="224" spans="3:20" ht="18" customHeight="1">
      <c r="C224" s="2612"/>
      <c r="D224" s="2613"/>
      <c r="E224" s="2613"/>
      <c r="F224" s="2613"/>
      <c r="G224" s="2613"/>
      <c r="H224" s="2613"/>
      <c r="I224" s="2613"/>
      <c r="J224" s="2613"/>
      <c r="K224" s="2613"/>
      <c r="L224" s="2613"/>
      <c r="M224" s="2613"/>
      <c r="N224" s="2613"/>
      <c r="O224" s="2613"/>
      <c r="P224" s="2613"/>
      <c r="Q224" s="2613"/>
      <c r="R224" s="2613"/>
      <c r="S224" s="2614"/>
      <c r="T224" s="25"/>
    </row>
    <row r="225" spans="2:20" ht="18.75" customHeight="1">
      <c r="C225" s="2612"/>
      <c r="D225" s="2613"/>
      <c r="E225" s="2613"/>
      <c r="F225" s="2613"/>
      <c r="G225" s="2613"/>
      <c r="H225" s="2613"/>
      <c r="I225" s="2613"/>
      <c r="J225" s="2613"/>
      <c r="K225" s="2613"/>
      <c r="L225" s="2613"/>
      <c r="M225" s="2613"/>
      <c r="N225" s="2613"/>
      <c r="O225" s="2613"/>
      <c r="P225" s="2613"/>
      <c r="Q225" s="2613"/>
      <c r="R225" s="2613"/>
      <c r="S225" s="2614"/>
      <c r="T225" s="25"/>
    </row>
    <row r="226" spans="2:20" ht="18" customHeight="1">
      <c r="C226" s="2612"/>
      <c r="D226" s="2613"/>
      <c r="E226" s="2613"/>
      <c r="F226" s="2613"/>
      <c r="G226" s="2613"/>
      <c r="H226" s="2613"/>
      <c r="I226" s="2613"/>
      <c r="J226" s="2613"/>
      <c r="K226" s="2613"/>
      <c r="L226" s="2613"/>
      <c r="M226" s="2613"/>
      <c r="N226" s="2613"/>
      <c r="O226" s="2613"/>
      <c r="P226" s="2613"/>
      <c r="Q226" s="2613"/>
      <c r="R226" s="2613"/>
      <c r="S226" s="2614"/>
      <c r="T226" s="25"/>
    </row>
    <row r="227" spans="2:20" ht="18.75" customHeight="1">
      <c r="C227" s="2612"/>
      <c r="D227" s="2613"/>
      <c r="E227" s="2613"/>
      <c r="F227" s="2613"/>
      <c r="G227" s="2613"/>
      <c r="H227" s="2613"/>
      <c r="I227" s="2613"/>
      <c r="J227" s="2613"/>
      <c r="K227" s="2613"/>
      <c r="L227" s="2613"/>
      <c r="M227" s="2613"/>
      <c r="N227" s="2613"/>
      <c r="O227" s="2613"/>
      <c r="P227" s="2613"/>
      <c r="Q227" s="2613"/>
      <c r="R227" s="2613"/>
      <c r="S227" s="2614"/>
      <c r="T227" s="25"/>
    </row>
    <row r="228" spans="2:20" ht="18" customHeight="1">
      <c r="C228" s="2612"/>
      <c r="D228" s="2613"/>
      <c r="E228" s="2613"/>
      <c r="F228" s="2613"/>
      <c r="G228" s="2613"/>
      <c r="H228" s="2613"/>
      <c r="I228" s="2613"/>
      <c r="J228" s="2613"/>
      <c r="K228" s="2613"/>
      <c r="L228" s="2613"/>
      <c r="M228" s="2613"/>
      <c r="N228" s="2613"/>
      <c r="O228" s="2613"/>
      <c r="P228" s="2613"/>
      <c r="Q228" s="2613"/>
      <c r="R228" s="2613"/>
      <c r="S228" s="2614"/>
      <c r="T228" s="25"/>
    </row>
    <row r="229" spans="2:20" ht="18.75" customHeight="1">
      <c r="C229" s="2612"/>
      <c r="D229" s="2613"/>
      <c r="E229" s="2613"/>
      <c r="F229" s="2613"/>
      <c r="G229" s="2613"/>
      <c r="H229" s="2613"/>
      <c r="I229" s="2613"/>
      <c r="J229" s="2613"/>
      <c r="K229" s="2613"/>
      <c r="L229" s="2613"/>
      <c r="M229" s="2613"/>
      <c r="N229" s="2613"/>
      <c r="O229" s="2613"/>
      <c r="P229" s="2613"/>
      <c r="Q229" s="2613"/>
      <c r="R229" s="2613"/>
      <c r="S229" s="2614"/>
      <c r="T229" s="25"/>
    </row>
    <row r="230" spans="2:20" ht="18" customHeight="1">
      <c r="C230" s="2612"/>
      <c r="D230" s="2613"/>
      <c r="E230" s="2613"/>
      <c r="F230" s="2613"/>
      <c r="G230" s="2613"/>
      <c r="H230" s="2613"/>
      <c r="I230" s="2613"/>
      <c r="J230" s="2613"/>
      <c r="K230" s="2613"/>
      <c r="L230" s="2613"/>
      <c r="M230" s="2613"/>
      <c r="N230" s="2613"/>
      <c r="O230" s="2613"/>
      <c r="P230" s="2613"/>
      <c r="Q230" s="2613"/>
      <c r="R230" s="2613"/>
      <c r="S230" s="2614"/>
      <c r="T230" s="25"/>
    </row>
    <row r="231" spans="2:20" ht="18.75" customHeight="1">
      <c r="C231" s="2612"/>
      <c r="D231" s="2613"/>
      <c r="E231" s="2613"/>
      <c r="F231" s="2613"/>
      <c r="G231" s="2613"/>
      <c r="H231" s="2613"/>
      <c r="I231" s="2613"/>
      <c r="J231" s="2613"/>
      <c r="K231" s="2613"/>
      <c r="L231" s="2613"/>
      <c r="M231" s="2613"/>
      <c r="N231" s="2613"/>
      <c r="O231" s="2613"/>
      <c r="P231" s="2613"/>
      <c r="Q231" s="2613"/>
      <c r="R231" s="2613"/>
      <c r="S231" s="2614"/>
      <c r="T231" s="25"/>
    </row>
    <row r="232" spans="2:20" ht="18" customHeight="1">
      <c r="C232" s="2612"/>
      <c r="D232" s="2613"/>
      <c r="E232" s="2613"/>
      <c r="F232" s="2613"/>
      <c r="G232" s="2613"/>
      <c r="H232" s="2613"/>
      <c r="I232" s="2613"/>
      <c r="J232" s="2613"/>
      <c r="K232" s="2613"/>
      <c r="L232" s="2613"/>
      <c r="M232" s="2613"/>
      <c r="N232" s="2613"/>
      <c r="O232" s="2613"/>
      <c r="P232" s="2613"/>
      <c r="Q232" s="2613"/>
      <c r="R232" s="2613"/>
      <c r="S232" s="2614"/>
      <c r="T232" s="25"/>
    </row>
    <row r="233" spans="2:20" ht="46.5">
      <c r="C233" s="2612"/>
      <c r="D233" s="2613"/>
      <c r="E233" s="2613"/>
      <c r="F233" s="2613"/>
      <c r="G233" s="2613"/>
      <c r="H233" s="2613"/>
      <c r="I233" s="2613"/>
      <c r="J233" s="2613"/>
      <c r="K233" s="2613"/>
      <c r="L233" s="2613"/>
      <c r="M233" s="2613"/>
      <c r="N233" s="2613"/>
      <c r="O233" s="2613"/>
      <c r="P233" s="2613"/>
      <c r="Q233" s="2613"/>
      <c r="R233" s="2613"/>
      <c r="S233" s="2614"/>
      <c r="T233" s="25"/>
    </row>
    <row r="234" spans="2:20" ht="18.75" customHeight="1">
      <c r="C234" s="2612"/>
      <c r="D234" s="2613"/>
      <c r="E234" s="2613"/>
      <c r="F234" s="2613"/>
      <c r="G234" s="2613"/>
      <c r="H234" s="2613"/>
      <c r="I234" s="2613"/>
      <c r="J234" s="2613"/>
      <c r="K234" s="2613"/>
      <c r="L234" s="2613"/>
      <c r="M234" s="2613"/>
      <c r="N234" s="2613"/>
      <c r="O234" s="2613"/>
      <c r="P234" s="2613"/>
      <c r="Q234" s="2613"/>
      <c r="R234" s="2613"/>
      <c r="S234" s="2614"/>
      <c r="T234" s="25"/>
    </row>
    <row r="235" spans="2:20" ht="18.75" customHeight="1">
      <c r="C235" s="2612"/>
      <c r="D235" s="2613"/>
      <c r="E235" s="2613"/>
      <c r="F235" s="2613"/>
      <c r="G235" s="2613"/>
      <c r="H235" s="2613"/>
      <c r="I235" s="2613"/>
      <c r="J235" s="2613"/>
      <c r="K235" s="2613"/>
      <c r="L235" s="2613"/>
      <c r="M235" s="2613"/>
      <c r="N235" s="2613"/>
      <c r="O235" s="2613"/>
      <c r="P235" s="2613"/>
      <c r="Q235" s="2613"/>
      <c r="R235" s="2613"/>
      <c r="S235" s="2614"/>
      <c r="T235" s="25"/>
    </row>
    <row r="236" spans="2:20" ht="18.75" customHeight="1">
      <c r="C236" s="2612"/>
      <c r="D236" s="2613"/>
      <c r="E236" s="2613"/>
      <c r="F236" s="2613"/>
      <c r="G236" s="2613"/>
      <c r="H236" s="2613"/>
      <c r="I236" s="2613"/>
      <c r="J236" s="2613"/>
      <c r="K236" s="2613"/>
      <c r="L236" s="2613"/>
      <c r="M236" s="2613"/>
      <c r="N236" s="2613"/>
      <c r="O236" s="2613"/>
      <c r="P236" s="2613"/>
      <c r="Q236" s="2613"/>
      <c r="R236" s="2613"/>
      <c r="S236" s="2614"/>
      <c r="T236" s="25"/>
    </row>
    <row r="237" spans="2:20" ht="18" customHeight="1">
      <c r="C237" s="2612"/>
      <c r="D237" s="2613"/>
      <c r="E237" s="2613"/>
      <c r="F237" s="2613"/>
      <c r="G237" s="2613"/>
      <c r="H237" s="2613"/>
      <c r="I237" s="2613"/>
      <c r="J237" s="2613"/>
      <c r="K237" s="2613"/>
      <c r="L237" s="2613"/>
      <c r="M237" s="2613"/>
      <c r="N237" s="2613"/>
      <c r="O237" s="2613"/>
      <c r="P237" s="2613"/>
      <c r="Q237" s="2613"/>
      <c r="R237" s="2613"/>
      <c r="S237" s="2614"/>
      <c r="T237" s="25"/>
    </row>
    <row r="238" spans="2:20" ht="13.5" customHeight="1">
      <c r="C238" s="2612"/>
      <c r="D238" s="2613"/>
      <c r="E238" s="2613"/>
      <c r="F238" s="2613"/>
      <c r="G238" s="2613"/>
      <c r="H238" s="2613"/>
      <c r="I238" s="2613"/>
      <c r="J238" s="2613"/>
      <c r="K238" s="2613"/>
      <c r="L238" s="2613"/>
      <c r="M238" s="2613"/>
      <c r="N238" s="2613"/>
      <c r="O238" s="2613"/>
      <c r="P238" s="2613"/>
      <c r="Q238" s="2613"/>
      <c r="R238" s="2613"/>
      <c r="S238" s="2614"/>
      <c r="T238" s="25"/>
    </row>
    <row r="239" spans="2:20" ht="13.5" customHeight="1">
      <c r="C239" s="2612"/>
      <c r="D239" s="2613"/>
      <c r="E239" s="2613"/>
      <c r="F239" s="2613"/>
      <c r="G239" s="2613"/>
      <c r="H239" s="2613"/>
      <c r="I239" s="2613"/>
      <c r="J239" s="2613"/>
      <c r="K239" s="2613"/>
      <c r="L239" s="2613"/>
      <c r="M239" s="2613"/>
      <c r="N239" s="2613"/>
      <c r="O239" s="2613"/>
      <c r="P239" s="2613"/>
      <c r="Q239" s="2613"/>
      <c r="R239" s="2613"/>
      <c r="S239" s="2614"/>
      <c r="T239" s="25"/>
    </row>
    <row r="240" spans="2:20" ht="16.5" customHeight="1">
      <c r="B240" s="89"/>
      <c r="C240" s="2612"/>
      <c r="D240" s="2613"/>
      <c r="E240" s="2613"/>
      <c r="F240" s="2613"/>
      <c r="G240" s="2613"/>
      <c r="H240" s="2613"/>
      <c r="I240" s="2613"/>
      <c r="J240" s="2613"/>
      <c r="K240" s="2613"/>
      <c r="L240" s="2613"/>
      <c r="M240" s="2613"/>
      <c r="N240" s="2613"/>
      <c r="O240" s="2613"/>
      <c r="P240" s="2613"/>
      <c r="Q240" s="2613"/>
      <c r="R240" s="2613"/>
      <c r="S240" s="2614"/>
      <c r="T240" s="25"/>
    </row>
    <row r="241" spans="2:20" ht="9.75" customHeight="1">
      <c r="B241" s="89"/>
      <c r="C241" s="2612"/>
      <c r="D241" s="2613"/>
      <c r="E241" s="2613"/>
      <c r="F241" s="2613"/>
      <c r="G241" s="2613"/>
      <c r="H241" s="2613"/>
      <c r="I241" s="2613"/>
      <c r="J241" s="2613"/>
      <c r="K241" s="2613"/>
      <c r="L241" s="2613"/>
      <c r="M241" s="2613"/>
      <c r="N241" s="2613"/>
      <c r="O241" s="2613"/>
      <c r="P241" s="2613"/>
      <c r="Q241" s="2613"/>
      <c r="R241" s="2613"/>
      <c r="S241" s="2614"/>
      <c r="T241" s="25"/>
    </row>
    <row r="242" spans="2:20" ht="16.5" customHeight="1">
      <c r="B242" s="79"/>
      <c r="C242" s="2612"/>
      <c r="D242" s="2613"/>
      <c r="E242" s="2613"/>
      <c r="F242" s="2613"/>
      <c r="G242" s="2613"/>
      <c r="H242" s="2613"/>
      <c r="I242" s="2613"/>
      <c r="J242" s="2613"/>
      <c r="K242" s="2613"/>
      <c r="L242" s="2613"/>
      <c r="M242" s="2613"/>
      <c r="N242" s="2613"/>
      <c r="O242" s="2613"/>
      <c r="P242" s="2613"/>
      <c r="Q242" s="2613"/>
      <c r="R242" s="2613"/>
      <c r="S242" s="2614"/>
      <c r="T242" s="25"/>
    </row>
    <row r="243" spans="2:20" ht="46.5">
      <c r="B243" s="88"/>
      <c r="C243" s="2612"/>
      <c r="D243" s="2613"/>
      <c r="E243" s="2613"/>
      <c r="F243" s="2613"/>
      <c r="G243" s="2613"/>
      <c r="H243" s="2613"/>
      <c r="I243" s="2613"/>
      <c r="J243" s="2613"/>
      <c r="K243" s="2613"/>
      <c r="L243" s="2613"/>
      <c r="M243" s="2613"/>
      <c r="N243" s="2613"/>
      <c r="O243" s="2613"/>
      <c r="P243" s="2613"/>
      <c r="Q243" s="2613"/>
      <c r="R243" s="2613"/>
      <c r="S243" s="2614"/>
      <c r="T243" s="25"/>
    </row>
    <row r="244" spans="2:20" ht="15.75" customHeight="1">
      <c r="C244" s="2612"/>
      <c r="D244" s="2613"/>
      <c r="E244" s="2613"/>
      <c r="F244" s="2613"/>
      <c r="G244" s="2613"/>
      <c r="H244" s="2613"/>
      <c r="I244" s="2613"/>
      <c r="J244" s="2613"/>
      <c r="K244" s="2613"/>
      <c r="L244" s="2613"/>
      <c r="M244" s="2613"/>
      <c r="N244" s="2613"/>
      <c r="O244" s="2613"/>
      <c r="P244" s="2613"/>
      <c r="Q244" s="2613"/>
      <c r="R244" s="2613"/>
      <c r="S244" s="2614"/>
      <c r="T244" s="25"/>
    </row>
    <row r="245" spans="2:20" ht="46.5">
      <c r="C245" s="2612"/>
      <c r="D245" s="2613"/>
      <c r="E245" s="2613"/>
      <c r="F245" s="2613"/>
      <c r="G245" s="2613"/>
      <c r="H245" s="2613"/>
      <c r="I245" s="2613"/>
      <c r="J245" s="2613"/>
      <c r="K245" s="2613"/>
      <c r="L245" s="2613"/>
      <c r="M245" s="2613"/>
      <c r="N245" s="2613"/>
      <c r="O245" s="2613"/>
      <c r="P245" s="2613"/>
      <c r="Q245" s="2613"/>
      <c r="R245" s="2613"/>
      <c r="S245" s="2614"/>
      <c r="T245" s="25"/>
    </row>
    <row r="246" spans="2:20" ht="15.75" customHeight="1">
      <c r="C246" s="2612"/>
      <c r="D246" s="2613"/>
      <c r="E246" s="2613"/>
      <c r="F246" s="2613"/>
      <c r="G246" s="2613"/>
      <c r="H246" s="2613"/>
      <c r="I246" s="2613"/>
      <c r="J246" s="2613"/>
      <c r="K246" s="2613"/>
      <c r="L246" s="2613"/>
      <c r="M246" s="2613"/>
      <c r="N246" s="2613"/>
      <c r="O246" s="2613"/>
      <c r="P246" s="2613"/>
      <c r="Q246" s="2613"/>
      <c r="R246" s="2613"/>
      <c r="S246" s="2614"/>
    </row>
    <row r="247" spans="2:20" ht="15.75" customHeight="1">
      <c r="C247" s="2612"/>
      <c r="D247" s="2613"/>
      <c r="E247" s="2613"/>
      <c r="F247" s="2613"/>
      <c r="G247" s="2613"/>
      <c r="H247" s="2613"/>
      <c r="I247" s="2613"/>
      <c r="J247" s="2613"/>
      <c r="K247" s="2613"/>
      <c r="L247" s="2613"/>
      <c r="M247" s="2613"/>
      <c r="N247" s="2613"/>
      <c r="O247" s="2613"/>
      <c r="P247" s="2613"/>
      <c r="Q247" s="2613"/>
      <c r="R247" s="2613"/>
      <c r="S247" s="2614"/>
    </row>
    <row r="248" spans="2:20" ht="50.25" customHeight="1">
      <c r="C248" s="2612"/>
      <c r="D248" s="2613"/>
      <c r="E248" s="2613"/>
      <c r="F248" s="2613"/>
      <c r="G248" s="2613"/>
      <c r="H248" s="2613"/>
      <c r="I248" s="2613"/>
      <c r="J248" s="2613"/>
      <c r="K248" s="2613"/>
      <c r="L248" s="2613"/>
      <c r="M248" s="2613"/>
      <c r="N248" s="2613"/>
      <c r="O248" s="2613"/>
      <c r="P248" s="2613"/>
      <c r="Q248" s="2613"/>
      <c r="R248" s="2613"/>
      <c r="S248" s="2614"/>
    </row>
    <row r="249" spans="2:20" ht="15.75" customHeight="1">
      <c r="C249" s="2612"/>
      <c r="D249" s="2613"/>
      <c r="E249" s="2613"/>
      <c r="F249" s="2613"/>
      <c r="G249" s="2613"/>
      <c r="H249" s="2613"/>
      <c r="I249" s="2613"/>
      <c r="J249" s="2613"/>
      <c r="K249" s="2613"/>
      <c r="L249" s="2613"/>
      <c r="M249" s="2613"/>
      <c r="N249" s="2613"/>
      <c r="O249" s="2613"/>
      <c r="P249" s="2613"/>
      <c r="Q249" s="2613"/>
      <c r="R249" s="2613"/>
      <c r="S249" s="2614"/>
    </row>
    <row r="250" spans="2:20" ht="30.75" customHeight="1">
      <c r="C250" s="2612"/>
      <c r="D250" s="2613"/>
      <c r="E250" s="2613"/>
      <c r="F250" s="2613"/>
      <c r="G250" s="2613"/>
      <c r="H250" s="2613"/>
      <c r="I250" s="2613"/>
      <c r="J250" s="2613"/>
      <c r="K250" s="2613"/>
      <c r="L250" s="2613"/>
      <c r="M250" s="2613"/>
      <c r="N250" s="2613"/>
      <c r="O250" s="2613"/>
      <c r="P250" s="2613"/>
      <c r="Q250" s="2613"/>
      <c r="R250" s="2613"/>
      <c r="S250" s="2614"/>
    </row>
    <row r="251" spans="2:20" ht="15.75" customHeight="1">
      <c r="C251" s="2612"/>
      <c r="D251" s="2613"/>
      <c r="E251" s="2613"/>
      <c r="F251" s="2613"/>
      <c r="G251" s="2613"/>
      <c r="H251" s="2613"/>
      <c r="I251" s="2613"/>
      <c r="J251" s="2613"/>
      <c r="K251" s="2613"/>
      <c r="L251" s="2613"/>
      <c r="M251" s="2613"/>
      <c r="N251" s="2613"/>
      <c r="O251" s="2613"/>
      <c r="P251" s="2613"/>
      <c r="Q251" s="2613"/>
      <c r="R251" s="2613"/>
      <c r="S251" s="2614"/>
    </row>
    <row r="252" spans="2:20" ht="18.75" customHeight="1">
      <c r="C252" s="2612"/>
      <c r="D252" s="2613"/>
      <c r="E252" s="2613"/>
      <c r="F252" s="2613"/>
      <c r="G252" s="2613"/>
      <c r="H252" s="2613"/>
      <c r="I252" s="2613"/>
      <c r="J252" s="2613"/>
      <c r="K252" s="2613"/>
      <c r="L252" s="2613"/>
      <c r="M252" s="2613"/>
      <c r="N252" s="2613"/>
      <c r="O252" s="2613"/>
      <c r="P252" s="2613"/>
      <c r="Q252" s="2613"/>
      <c r="R252" s="2613"/>
      <c r="S252" s="2614"/>
    </row>
    <row r="253" spans="2:20" ht="19.5" customHeight="1">
      <c r="C253" s="2612"/>
      <c r="D253" s="2613"/>
      <c r="E253" s="2613"/>
      <c r="F253" s="2613"/>
      <c r="G253" s="2613"/>
      <c r="H253" s="2613"/>
      <c r="I253" s="2613"/>
      <c r="J253" s="2613"/>
      <c r="K253" s="2613"/>
      <c r="L253" s="2613"/>
      <c r="M253" s="2613"/>
      <c r="N253" s="2613"/>
      <c r="O253" s="2613"/>
      <c r="P253" s="2613"/>
      <c r="Q253" s="2613"/>
      <c r="R253" s="2613"/>
      <c r="S253" s="2614"/>
    </row>
    <row r="254" spans="2:20" ht="21" customHeight="1">
      <c r="C254" s="2612"/>
      <c r="D254" s="2613"/>
      <c r="E254" s="2613"/>
      <c r="F254" s="2613"/>
      <c r="G254" s="2613"/>
      <c r="H254" s="2613"/>
      <c r="I254" s="2613"/>
      <c r="J254" s="2613"/>
      <c r="K254" s="2613"/>
      <c r="L254" s="2613"/>
      <c r="M254" s="2613"/>
      <c r="N254" s="2613"/>
      <c r="O254" s="2613"/>
      <c r="P254" s="2613"/>
      <c r="Q254" s="2613"/>
      <c r="R254" s="2613"/>
      <c r="S254" s="2614"/>
    </row>
    <row r="255" spans="2:20" ht="15" customHeight="1">
      <c r="C255" s="2612"/>
      <c r="D255" s="2613"/>
      <c r="E255" s="2613"/>
      <c r="F255" s="2613"/>
      <c r="G255" s="2613"/>
      <c r="H255" s="2613"/>
      <c r="I255" s="2613"/>
      <c r="J255" s="2613"/>
      <c r="K255" s="2613"/>
      <c r="L255" s="2613"/>
      <c r="M255" s="2613"/>
      <c r="N255" s="2613"/>
      <c r="O255" s="2613"/>
      <c r="P255" s="2613"/>
      <c r="Q255" s="2613"/>
      <c r="R255" s="2613"/>
      <c r="S255" s="2614"/>
    </row>
    <row r="256" spans="2:20" ht="15" customHeight="1">
      <c r="C256" s="2612"/>
      <c r="D256" s="2613"/>
      <c r="E256" s="2613"/>
      <c r="F256" s="2613"/>
      <c r="G256" s="2613"/>
      <c r="H256" s="2613"/>
      <c r="I256" s="2613"/>
      <c r="J256" s="2613"/>
      <c r="K256" s="2613"/>
      <c r="L256" s="2613"/>
      <c r="M256" s="2613"/>
      <c r="N256" s="2613"/>
      <c r="O256" s="2613"/>
      <c r="P256" s="2613"/>
      <c r="Q256" s="2613"/>
      <c r="R256" s="2613"/>
      <c r="S256" s="2614"/>
    </row>
    <row r="257" spans="3:19" ht="15" customHeight="1">
      <c r="C257" s="2612"/>
      <c r="D257" s="2613"/>
      <c r="E257" s="2613"/>
      <c r="F257" s="2613"/>
      <c r="G257" s="2613"/>
      <c r="H257" s="2613"/>
      <c r="I257" s="2613"/>
      <c r="J257" s="2613"/>
      <c r="K257" s="2613"/>
      <c r="L257" s="2613"/>
      <c r="M257" s="2613"/>
      <c r="N257" s="2613"/>
      <c r="O257" s="2613"/>
      <c r="P257" s="2613"/>
      <c r="Q257" s="2613"/>
      <c r="R257" s="2613"/>
      <c r="S257" s="2614"/>
    </row>
    <row r="258" spans="3:19" ht="15" customHeight="1">
      <c r="C258" s="2612"/>
      <c r="D258" s="2613"/>
      <c r="E258" s="2613"/>
      <c r="F258" s="2613"/>
      <c r="G258" s="2613"/>
      <c r="H258" s="2613"/>
      <c r="I258" s="2613"/>
      <c r="J258" s="2613"/>
      <c r="K258" s="2613"/>
      <c r="L258" s="2613"/>
      <c r="M258" s="2613"/>
      <c r="N258" s="2613"/>
      <c r="O258" s="2613"/>
      <c r="P258" s="2613"/>
      <c r="Q258" s="2613"/>
      <c r="R258" s="2613"/>
      <c r="S258" s="2614"/>
    </row>
    <row r="259" spans="3:19" ht="15" customHeight="1">
      <c r="C259" s="2612"/>
      <c r="D259" s="2613"/>
      <c r="E259" s="2613"/>
      <c r="F259" s="2613"/>
      <c r="G259" s="2613"/>
      <c r="H259" s="2613"/>
      <c r="I259" s="2613"/>
      <c r="J259" s="2613"/>
      <c r="K259" s="2613"/>
      <c r="L259" s="2613"/>
      <c r="M259" s="2613"/>
      <c r="N259" s="2613"/>
      <c r="O259" s="2613"/>
      <c r="P259" s="2613"/>
      <c r="Q259" s="2613"/>
      <c r="R259" s="2613"/>
      <c r="S259" s="2614"/>
    </row>
    <row r="260" spans="3:19" ht="15" customHeight="1">
      <c r="C260" s="2612"/>
      <c r="D260" s="2613"/>
      <c r="E260" s="2613"/>
      <c r="F260" s="2613"/>
      <c r="G260" s="2613"/>
      <c r="H260" s="2613"/>
      <c r="I260" s="2613"/>
      <c r="J260" s="2613"/>
      <c r="K260" s="2613"/>
      <c r="L260" s="2613"/>
      <c r="M260" s="2613"/>
      <c r="N260" s="2613"/>
      <c r="O260" s="2613"/>
      <c r="P260" s="2613"/>
      <c r="Q260" s="2613"/>
      <c r="R260" s="2613"/>
      <c r="S260" s="2614"/>
    </row>
    <row r="261" spans="3:19" ht="168" customHeight="1">
      <c r="C261" s="2615"/>
      <c r="D261" s="2616"/>
      <c r="E261" s="2616"/>
      <c r="F261" s="2616"/>
      <c r="G261" s="2616"/>
      <c r="H261" s="2616"/>
      <c r="I261" s="2616"/>
      <c r="J261" s="2616"/>
      <c r="K261" s="2616"/>
      <c r="L261" s="2616"/>
      <c r="M261" s="2616"/>
      <c r="N261" s="2616"/>
      <c r="O261" s="2616"/>
      <c r="P261" s="2616"/>
      <c r="Q261" s="2616"/>
      <c r="R261" s="2616"/>
      <c r="S261" s="2617"/>
    </row>
  </sheetData>
  <sheetProtection selectLockedCells="1"/>
  <mergeCells count="145">
    <mergeCell ref="G7:H7"/>
    <mergeCell ref="I7:J7"/>
    <mergeCell ref="L7:N7"/>
    <mergeCell ref="O7:S7"/>
    <mergeCell ref="G9:H9"/>
    <mergeCell ref="I9:J9"/>
    <mergeCell ref="L9:N9"/>
    <mergeCell ref="O9:S9"/>
    <mergeCell ref="I2:J2"/>
    <mergeCell ref="I3:J3"/>
    <mergeCell ref="L3:S3"/>
    <mergeCell ref="I5:J5"/>
    <mergeCell ref="L5:N5"/>
    <mergeCell ref="O5:S5"/>
    <mergeCell ref="E17:I17"/>
    <mergeCell ref="K17:L17"/>
    <mergeCell ref="N17:R17"/>
    <mergeCell ref="E19:J19"/>
    <mergeCell ref="K19:L19"/>
    <mergeCell ref="M19:R19"/>
    <mergeCell ref="G11:H11"/>
    <mergeCell ref="I11:J11"/>
    <mergeCell ref="L11:N11"/>
    <mergeCell ref="O11:S11"/>
    <mergeCell ref="C15:G15"/>
    <mergeCell ref="H15:R15"/>
    <mergeCell ref="D32:E32"/>
    <mergeCell ref="F32:H32"/>
    <mergeCell ref="I32:R32"/>
    <mergeCell ref="D34:E34"/>
    <mergeCell ref="F34:H34"/>
    <mergeCell ref="K34:R35"/>
    <mergeCell ref="E21:R21"/>
    <mergeCell ref="E23:G23"/>
    <mergeCell ref="I23:R23"/>
    <mergeCell ref="E27:H27"/>
    <mergeCell ref="J27:R27"/>
    <mergeCell ref="D29:R30"/>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67:H67"/>
    <mergeCell ref="J67:K67"/>
    <mergeCell ref="L67:R67"/>
    <mergeCell ref="D69:H69"/>
    <mergeCell ref="J69:K69"/>
    <mergeCell ref="L69:R69"/>
    <mergeCell ref="J51:K51"/>
    <mergeCell ref="E57:L58"/>
    <mergeCell ref="G62:K62"/>
    <mergeCell ref="L62:R62"/>
    <mergeCell ref="D65:H65"/>
    <mergeCell ref="J65:K65"/>
    <mergeCell ref="L65:R65"/>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E151:R151"/>
    <mergeCell ref="E153:G153"/>
    <mergeCell ref="I153:R153"/>
    <mergeCell ref="E157:H157"/>
    <mergeCell ref="J157:R157"/>
    <mergeCell ref="D159:R160"/>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3300"/>
    <pageSetUpPr fitToPage="1"/>
  </sheetPr>
  <dimension ref="A1:BT344"/>
  <sheetViews>
    <sheetView view="pageBreakPreview" zoomScale="80" zoomScaleNormal="80" zoomScaleSheetLayoutView="80" workbookViewId="0">
      <selection activeCell="AB34" sqref="AB34"/>
    </sheetView>
  </sheetViews>
  <sheetFormatPr baseColWidth="10" defaultColWidth="11.42578125" defaultRowHeight="12.75"/>
  <cols>
    <col min="1" max="1" width="6.28515625" style="217" customWidth="1"/>
    <col min="2" max="3" width="11.42578125" style="218"/>
    <col min="4" max="4" width="13.42578125" style="218" customWidth="1"/>
    <col min="5" max="5" width="8.7109375" style="218" customWidth="1"/>
    <col min="6" max="7" width="11.42578125" style="218"/>
    <col min="8" max="8" width="20.5703125" style="218" customWidth="1"/>
    <col min="9" max="14" width="2.7109375" style="216" customWidth="1"/>
    <col min="15" max="15" width="1.7109375" style="217" customWidth="1"/>
    <col min="16" max="17" width="11.42578125" style="218"/>
    <col min="18" max="18" width="14.28515625" style="218" customWidth="1"/>
    <col min="19" max="19" width="8.7109375" style="218" customWidth="1"/>
    <col min="20" max="21" width="11.42578125" style="218"/>
    <col min="22" max="22" width="18.7109375" style="218" customWidth="1"/>
    <col min="23" max="28" width="2.7109375" style="218" customWidth="1"/>
    <col min="29" max="72" width="11.42578125" style="217"/>
    <col min="73" max="16384" width="11.42578125" style="218"/>
  </cols>
  <sheetData>
    <row r="1" spans="2:28" s="217" customFormat="1" ht="78" customHeight="1">
      <c r="B1" s="1513" t="s">
        <v>741</v>
      </c>
      <c r="C1" s="1513"/>
      <c r="D1" s="1513"/>
      <c r="E1" s="1513"/>
      <c r="F1" s="1513"/>
      <c r="G1" s="1513"/>
      <c r="H1" s="1513"/>
      <c r="I1" s="265"/>
      <c r="J1" s="265"/>
      <c r="K1" s="265"/>
      <c r="L1" s="265"/>
      <c r="M1" s="265"/>
      <c r="N1" s="265"/>
    </row>
    <row r="2" spans="2:28" s="217" customFormat="1" ht="7.15" customHeight="1">
      <c r="B2" s="1514"/>
      <c r="C2" s="1514"/>
      <c r="D2" s="1514"/>
      <c r="E2" s="1514"/>
      <c r="F2" s="1514"/>
      <c r="G2" s="1514"/>
      <c r="H2" s="1514"/>
      <c r="I2" s="1514"/>
      <c r="J2" s="1514"/>
      <c r="K2" s="1514"/>
      <c r="L2" s="1514"/>
      <c r="M2" s="1514"/>
      <c r="N2" s="1514"/>
      <c r="O2" s="1514"/>
      <c r="P2" s="1514"/>
      <c r="Q2" s="1514"/>
      <c r="R2" s="1514"/>
      <c r="S2" s="1514"/>
      <c r="T2" s="1514"/>
      <c r="U2" s="1514"/>
      <c r="V2" s="1514"/>
      <c r="W2" s="1514"/>
      <c r="X2" s="1514"/>
      <c r="Y2" s="1514"/>
      <c r="Z2" s="1514"/>
      <c r="AA2" s="1514"/>
      <c r="AB2" s="1514"/>
    </row>
    <row r="3" spans="2:28" ht="12" customHeight="1">
      <c r="B3" s="647"/>
      <c r="C3" s="647"/>
      <c r="D3" s="647"/>
      <c r="E3" s="647"/>
      <c r="F3" s="647"/>
      <c r="G3" s="647"/>
      <c r="H3" s="647"/>
      <c r="I3" s="1510" t="s">
        <v>176</v>
      </c>
      <c r="J3" s="1511"/>
      <c r="K3" s="1511"/>
      <c r="L3" s="1511"/>
      <c r="M3" s="1511"/>
      <c r="N3" s="1512"/>
      <c r="P3" s="219"/>
      <c r="Q3" s="220"/>
      <c r="R3" s="220"/>
      <c r="S3" s="220"/>
      <c r="T3" s="220"/>
      <c r="U3" s="220"/>
      <c r="V3" s="221"/>
      <c r="W3" s="1510" t="s">
        <v>176</v>
      </c>
      <c r="X3" s="1511"/>
      <c r="Y3" s="1511"/>
      <c r="Z3" s="1511"/>
      <c r="AA3" s="1511"/>
      <c r="AB3" s="1512"/>
    </row>
    <row r="4" spans="2:28" ht="11.25" customHeight="1">
      <c r="B4" s="648"/>
      <c r="C4" s="648"/>
      <c r="D4" s="648"/>
      <c r="E4" s="648"/>
      <c r="F4" s="648"/>
      <c r="G4" s="648"/>
      <c r="H4" s="648"/>
      <c r="I4" s="222">
        <v>1</v>
      </c>
      <c r="J4" s="223">
        <v>2</v>
      </c>
      <c r="K4" s="222">
        <v>3</v>
      </c>
      <c r="L4" s="222">
        <v>4</v>
      </c>
      <c r="M4" s="222">
        <v>5</v>
      </c>
      <c r="N4" s="222">
        <v>6</v>
      </c>
      <c r="P4" s="224"/>
      <c r="Q4" s="217"/>
      <c r="R4" s="217"/>
      <c r="S4" s="217"/>
      <c r="T4" s="217"/>
      <c r="U4" s="217"/>
      <c r="V4" s="217"/>
      <c r="W4" s="225">
        <v>1</v>
      </c>
      <c r="X4" s="226">
        <v>2</v>
      </c>
      <c r="Y4" s="225">
        <v>3</v>
      </c>
      <c r="Z4" s="225">
        <v>4</v>
      </c>
      <c r="AA4" s="225">
        <v>5</v>
      </c>
      <c r="AB4" s="225">
        <v>6</v>
      </c>
    </row>
    <row r="5" spans="2:28">
      <c r="B5" s="227" t="s">
        <v>177</v>
      </c>
      <c r="C5" s="228"/>
      <c r="D5" s="228"/>
      <c r="E5" s="228"/>
      <c r="F5" s="228"/>
      <c r="G5" s="228"/>
      <c r="H5" s="229"/>
      <c r="I5" s="230"/>
      <c r="J5" s="230"/>
      <c r="K5" s="230"/>
      <c r="L5" s="230"/>
      <c r="M5" s="230"/>
      <c r="N5" s="230"/>
      <c r="P5" s="1490" t="s">
        <v>178</v>
      </c>
      <c r="Q5" s="1491"/>
      <c r="R5" s="1491"/>
      <c r="S5" s="1491"/>
      <c r="T5" s="1491"/>
      <c r="U5" s="1491"/>
      <c r="V5" s="1492"/>
      <c r="W5" s="231"/>
      <c r="X5" s="231"/>
      <c r="Y5" s="231"/>
      <c r="Z5" s="231"/>
      <c r="AA5" s="231"/>
      <c r="AB5" s="231"/>
    </row>
    <row r="6" spans="2:28" ht="37.5" customHeight="1">
      <c r="B6" s="1466" t="s">
        <v>179</v>
      </c>
      <c r="C6" s="1467"/>
      <c r="D6" s="1468"/>
      <c r="E6" s="232"/>
      <c r="F6" s="233"/>
      <c r="G6" s="217"/>
      <c r="H6" s="234"/>
      <c r="I6" s="235"/>
      <c r="J6" s="235"/>
      <c r="K6" s="235"/>
      <c r="L6" s="235"/>
      <c r="M6" s="235"/>
      <c r="N6" s="235"/>
      <c r="P6" s="1446" t="s">
        <v>180</v>
      </c>
      <c r="Q6" s="1447"/>
      <c r="R6" s="1447"/>
      <c r="S6" s="1499" t="s">
        <v>181</v>
      </c>
      <c r="T6" s="1444"/>
      <c r="U6" s="1444"/>
      <c r="V6" s="1445"/>
      <c r="W6" s="236"/>
      <c r="X6" s="236"/>
      <c r="Y6" s="236"/>
      <c r="Z6" s="236"/>
      <c r="AA6" s="236"/>
      <c r="AB6" s="236"/>
    </row>
    <row r="7" spans="2:28">
      <c r="B7" s="1469"/>
      <c r="C7" s="1470"/>
      <c r="D7" s="1471"/>
      <c r="E7" s="232"/>
      <c r="F7" s="233"/>
      <c r="G7" s="217"/>
      <c r="H7" s="234"/>
      <c r="I7" s="237"/>
      <c r="J7" s="237"/>
      <c r="K7" s="237"/>
      <c r="L7" s="237"/>
      <c r="M7" s="237"/>
      <c r="N7" s="237"/>
      <c r="P7" s="1490" t="s">
        <v>182</v>
      </c>
      <c r="Q7" s="1491"/>
      <c r="R7" s="1491"/>
      <c r="S7" s="1491"/>
      <c r="T7" s="1491"/>
      <c r="U7" s="1491"/>
      <c r="V7" s="1492"/>
      <c r="W7" s="231"/>
      <c r="X7" s="231"/>
      <c r="Y7" s="231"/>
      <c r="Z7" s="231"/>
      <c r="AA7" s="231"/>
      <c r="AB7" s="231"/>
    </row>
    <row r="8" spans="2:28" ht="55.5" customHeight="1">
      <c r="B8" s="1459" t="s">
        <v>183</v>
      </c>
      <c r="C8" s="1460"/>
      <c r="D8" s="1461"/>
      <c r="E8" s="1484" t="s">
        <v>184</v>
      </c>
      <c r="F8" s="1485"/>
      <c r="G8" s="1485"/>
      <c r="H8" s="1486"/>
      <c r="I8" s="236"/>
      <c r="J8" s="236"/>
      <c r="K8" s="236"/>
      <c r="L8" s="236"/>
      <c r="M8" s="236"/>
      <c r="N8" s="236"/>
      <c r="P8" s="1459" t="s">
        <v>185</v>
      </c>
      <c r="Q8" s="1460"/>
      <c r="R8" s="1461"/>
      <c r="S8" s="1472" t="s">
        <v>186</v>
      </c>
      <c r="T8" s="1473"/>
      <c r="U8" s="1473"/>
      <c r="V8" s="1474"/>
      <c r="W8" s="235"/>
      <c r="X8" s="235"/>
      <c r="Y8" s="235"/>
      <c r="Z8" s="235"/>
      <c r="AA8" s="235"/>
      <c r="AB8" s="235"/>
    </row>
    <row r="9" spans="2:28">
      <c r="B9" s="1509" t="s">
        <v>187</v>
      </c>
      <c r="C9" s="1507"/>
      <c r="D9" s="1507"/>
      <c r="E9" s="1507"/>
      <c r="F9" s="1507"/>
      <c r="G9" s="1507"/>
      <c r="H9" s="1508"/>
      <c r="I9" s="238"/>
      <c r="J9" s="238"/>
      <c r="K9" s="238"/>
      <c r="L9" s="238"/>
      <c r="M9" s="238"/>
      <c r="N9" s="238"/>
      <c r="P9" s="239" t="s">
        <v>188</v>
      </c>
      <c r="Q9" s="240"/>
      <c r="R9" s="241"/>
      <c r="S9" s="1475"/>
      <c r="T9" s="1476"/>
      <c r="U9" s="1476"/>
      <c r="V9" s="1477"/>
      <c r="W9" s="237"/>
      <c r="X9" s="237"/>
      <c r="Y9" s="237"/>
      <c r="Z9" s="237"/>
      <c r="AA9" s="237"/>
      <c r="AB9" s="237"/>
    </row>
    <row r="10" spans="2:28" s="217" customFormat="1" ht="15" customHeight="1">
      <c r="B10" s="242" t="s">
        <v>189</v>
      </c>
      <c r="C10" s="243"/>
      <c r="D10" s="243"/>
      <c r="E10" s="1496" t="s">
        <v>190</v>
      </c>
      <c r="F10" s="1497"/>
      <c r="G10" s="1497"/>
      <c r="H10" s="1498"/>
      <c r="I10" s="244"/>
      <c r="J10" s="244"/>
      <c r="K10" s="244"/>
      <c r="L10" s="244"/>
      <c r="M10" s="244"/>
      <c r="N10" s="244"/>
      <c r="P10" s="1459" t="s">
        <v>191</v>
      </c>
      <c r="Q10" s="1460"/>
      <c r="R10" s="1461"/>
      <c r="S10" s="1484" t="s">
        <v>192</v>
      </c>
      <c r="T10" s="1485"/>
      <c r="U10" s="1485"/>
      <c r="V10" s="1486"/>
      <c r="W10" s="236"/>
      <c r="X10" s="236"/>
      <c r="Y10" s="236"/>
      <c r="Z10" s="236"/>
      <c r="AA10" s="236"/>
      <c r="AB10" s="236"/>
    </row>
    <row r="11" spans="2:28" s="217" customFormat="1" ht="43.5" customHeight="1">
      <c r="B11" s="1481" t="s">
        <v>193</v>
      </c>
      <c r="C11" s="1482"/>
      <c r="D11" s="243"/>
      <c r="E11" s="1462" t="s">
        <v>194</v>
      </c>
      <c r="F11" s="1463"/>
      <c r="G11" s="1463"/>
      <c r="H11" s="1464"/>
      <c r="I11" s="245"/>
      <c r="J11" s="245"/>
      <c r="K11" s="245"/>
      <c r="L11" s="245"/>
      <c r="M11" s="245"/>
      <c r="N11" s="245"/>
      <c r="P11" s="1490" t="s">
        <v>195</v>
      </c>
      <c r="Q11" s="1491"/>
      <c r="R11" s="1491"/>
      <c r="S11" s="1491"/>
      <c r="T11" s="1491"/>
      <c r="U11" s="1491"/>
      <c r="V11" s="1492"/>
      <c r="W11" s="231"/>
      <c r="X11" s="231"/>
      <c r="Y11" s="231"/>
      <c r="Z11" s="231"/>
      <c r="AA11" s="231"/>
      <c r="AB11" s="231"/>
    </row>
    <row r="12" spans="2:28" s="217" customFormat="1" ht="27" customHeight="1">
      <c r="B12" s="1503" t="s">
        <v>196</v>
      </c>
      <c r="C12" s="1504"/>
      <c r="D12" s="246"/>
      <c r="E12" s="1499" t="s">
        <v>197</v>
      </c>
      <c r="F12" s="1444"/>
      <c r="G12" s="1444"/>
      <c r="H12" s="1445"/>
      <c r="I12" s="244"/>
      <c r="J12" s="244"/>
      <c r="K12" s="244"/>
      <c r="L12" s="244"/>
      <c r="M12" s="244"/>
      <c r="N12" s="244"/>
      <c r="P12" s="1466" t="s">
        <v>198</v>
      </c>
      <c r="Q12" s="1467"/>
      <c r="R12" s="1468"/>
      <c r="S12" s="1472" t="s">
        <v>199</v>
      </c>
      <c r="T12" s="1473"/>
      <c r="U12" s="1473"/>
      <c r="V12" s="1474"/>
      <c r="W12" s="236"/>
      <c r="X12" s="236"/>
      <c r="Y12" s="236"/>
      <c r="Z12" s="236"/>
      <c r="AA12" s="236"/>
      <c r="AB12" s="236"/>
    </row>
    <row r="13" spans="2:28">
      <c r="B13" s="1505" t="s">
        <v>200</v>
      </c>
      <c r="C13" s="1506"/>
      <c r="D13" s="1506"/>
      <c r="E13" s="1507"/>
      <c r="F13" s="1507"/>
      <c r="G13" s="1507"/>
      <c r="H13" s="1508"/>
      <c r="I13" s="247"/>
      <c r="J13" s="247"/>
      <c r="K13" s="247"/>
      <c r="L13" s="247"/>
      <c r="M13" s="247"/>
      <c r="N13" s="247"/>
      <c r="P13" s="1469"/>
      <c r="Q13" s="1470"/>
      <c r="R13" s="1471"/>
      <c r="S13" s="1475"/>
      <c r="T13" s="1476"/>
      <c r="U13" s="1476"/>
      <c r="V13" s="1477"/>
      <c r="W13" s="236"/>
      <c r="X13" s="236"/>
      <c r="Y13" s="236"/>
      <c r="Z13" s="236"/>
      <c r="AA13" s="236"/>
      <c r="AB13" s="236"/>
    </row>
    <row r="14" spans="2:28" ht="28.5" customHeight="1">
      <c r="B14" s="1459" t="s">
        <v>189</v>
      </c>
      <c r="C14" s="1460"/>
      <c r="D14" s="1461"/>
      <c r="E14" s="1499" t="s">
        <v>201</v>
      </c>
      <c r="F14" s="1444"/>
      <c r="G14" s="1444"/>
      <c r="H14" s="1445"/>
      <c r="I14" s="248"/>
      <c r="J14" s="248"/>
      <c r="K14" s="248"/>
      <c r="L14" s="248"/>
      <c r="M14" s="248"/>
      <c r="N14" s="248"/>
      <c r="P14" s="1490" t="s">
        <v>202</v>
      </c>
      <c r="Q14" s="1491"/>
      <c r="R14" s="1491"/>
      <c r="S14" s="1491"/>
      <c r="T14" s="1491"/>
      <c r="U14" s="1491"/>
      <c r="V14" s="1492"/>
      <c r="W14" s="230"/>
      <c r="X14" s="230"/>
      <c r="Y14" s="230"/>
      <c r="Z14" s="230"/>
      <c r="AA14" s="230"/>
      <c r="AB14" s="230"/>
    </row>
    <row r="15" spans="2:28">
      <c r="B15" s="242" t="s">
        <v>203</v>
      </c>
      <c r="C15" s="243"/>
      <c r="D15" s="249"/>
      <c r="E15" s="1499"/>
      <c r="F15" s="1444"/>
      <c r="G15" s="1444"/>
      <c r="H15" s="1445"/>
      <c r="I15" s="248"/>
      <c r="J15" s="248"/>
      <c r="K15" s="248"/>
      <c r="L15" s="248"/>
      <c r="M15" s="248"/>
      <c r="N15" s="248"/>
      <c r="P15" s="1500" t="s">
        <v>204</v>
      </c>
      <c r="Q15" s="1501"/>
      <c r="R15" s="1502"/>
      <c r="S15" s="1484" t="s">
        <v>190</v>
      </c>
      <c r="T15" s="1485"/>
      <c r="U15" s="1485"/>
      <c r="V15" s="1486"/>
      <c r="W15" s="248"/>
      <c r="X15" s="248"/>
      <c r="Y15" s="248"/>
      <c r="Z15" s="248"/>
      <c r="AA15" s="248"/>
      <c r="AB15" s="248"/>
    </row>
    <row r="16" spans="2:28" ht="41.25" customHeight="1">
      <c r="B16" s="1459" t="s">
        <v>205</v>
      </c>
      <c r="C16" s="1460"/>
      <c r="D16" s="1461"/>
      <c r="E16" s="1499"/>
      <c r="F16" s="1444"/>
      <c r="G16" s="1444"/>
      <c r="H16" s="1445"/>
      <c r="I16" s="248"/>
      <c r="J16" s="248"/>
      <c r="K16" s="248"/>
      <c r="L16" s="248"/>
      <c r="M16" s="248"/>
      <c r="N16" s="248"/>
      <c r="P16" s="1481" t="s">
        <v>206</v>
      </c>
      <c r="Q16" s="1482"/>
      <c r="R16" s="1483"/>
      <c r="S16" s="1484" t="s">
        <v>207</v>
      </c>
      <c r="T16" s="1485"/>
      <c r="U16" s="1485"/>
      <c r="V16" s="1486"/>
      <c r="W16" s="248"/>
      <c r="X16" s="248"/>
      <c r="Y16" s="248"/>
      <c r="Z16" s="248"/>
      <c r="AA16" s="248"/>
      <c r="AB16" s="248"/>
    </row>
    <row r="17" spans="2:28" ht="30.75" customHeight="1">
      <c r="B17" s="1459" t="s">
        <v>208</v>
      </c>
      <c r="C17" s="1460"/>
      <c r="D17" s="1461"/>
      <c r="E17" s="1499"/>
      <c r="F17" s="1444"/>
      <c r="G17" s="1444"/>
      <c r="H17" s="1445"/>
      <c r="I17" s="236"/>
      <c r="J17" s="236"/>
      <c r="K17" s="236"/>
      <c r="L17" s="236"/>
      <c r="M17" s="236"/>
      <c r="N17" s="236"/>
      <c r="P17" s="1459" t="s">
        <v>209</v>
      </c>
      <c r="Q17" s="1460"/>
      <c r="R17" s="1461"/>
      <c r="S17" s="1462" t="s">
        <v>210</v>
      </c>
      <c r="T17" s="1463"/>
      <c r="U17" s="1463"/>
      <c r="V17" s="1464"/>
      <c r="W17" s="236"/>
      <c r="X17" s="236"/>
      <c r="Y17" s="236"/>
      <c r="Z17" s="236"/>
      <c r="AA17" s="236"/>
      <c r="AB17" s="236"/>
    </row>
    <row r="18" spans="2:28">
      <c r="B18" s="239" t="s">
        <v>211</v>
      </c>
      <c r="C18" s="243"/>
      <c r="D18" s="249"/>
      <c r="E18" s="1499"/>
      <c r="F18" s="1444"/>
      <c r="G18" s="1444"/>
      <c r="H18" s="1445"/>
      <c r="I18" s="248"/>
      <c r="J18" s="248"/>
      <c r="K18" s="248"/>
      <c r="L18" s="248"/>
      <c r="M18" s="248"/>
      <c r="N18" s="248"/>
      <c r="P18" s="1490" t="s">
        <v>212</v>
      </c>
      <c r="Q18" s="1491"/>
      <c r="R18" s="1491"/>
      <c r="S18" s="1491"/>
      <c r="T18" s="1491"/>
      <c r="U18" s="1491"/>
      <c r="V18" s="1492"/>
      <c r="W18" s="230"/>
      <c r="X18" s="230"/>
      <c r="Y18" s="230"/>
      <c r="Z18" s="230"/>
      <c r="AA18" s="230"/>
      <c r="AB18" s="230"/>
    </row>
    <row r="19" spans="2:28" ht="25.5" customHeight="1">
      <c r="B19" s="250" t="s">
        <v>213</v>
      </c>
      <c r="C19" s="243"/>
      <c r="D19" s="249"/>
      <c r="E19" s="1499"/>
      <c r="F19" s="1444"/>
      <c r="G19" s="1444"/>
      <c r="H19" s="1445"/>
      <c r="I19" s="248"/>
      <c r="J19" s="248"/>
      <c r="K19" s="248"/>
      <c r="L19" s="248"/>
      <c r="M19" s="248"/>
      <c r="N19" s="248"/>
      <c r="P19" s="1459" t="s">
        <v>214</v>
      </c>
      <c r="Q19" s="1460"/>
      <c r="R19" s="1461"/>
      <c r="S19" s="1472" t="s">
        <v>215</v>
      </c>
      <c r="T19" s="1473"/>
      <c r="U19" s="1473"/>
      <c r="V19" s="1474"/>
      <c r="W19" s="248"/>
      <c r="X19" s="248"/>
      <c r="Y19" s="248"/>
      <c r="Z19" s="248"/>
      <c r="AA19" s="248"/>
      <c r="AB19" s="248"/>
    </row>
    <row r="20" spans="2:28">
      <c r="B20" s="239" t="s">
        <v>216</v>
      </c>
      <c r="C20" s="251"/>
      <c r="D20" s="252"/>
      <c r="E20" s="1499"/>
      <c r="F20" s="1444"/>
      <c r="G20" s="1444"/>
      <c r="H20" s="1445"/>
      <c r="I20" s="236"/>
      <c r="J20" s="236"/>
      <c r="K20" s="236"/>
      <c r="L20" s="236"/>
      <c r="M20" s="236"/>
      <c r="N20" s="236"/>
      <c r="P20" s="1459" t="s">
        <v>217</v>
      </c>
      <c r="Q20" s="1460"/>
      <c r="R20" s="1461"/>
      <c r="S20" s="1496" t="s">
        <v>218</v>
      </c>
      <c r="T20" s="1497"/>
      <c r="U20" s="1497"/>
      <c r="V20" s="1498"/>
      <c r="W20" s="248"/>
      <c r="X20" s="248"/>
      <c r="Y20" s="248"/>
      <c r="Z20" s="248"/>
      <c r="AA20" s="248"/>
      <c r="AB20" s="248"/>
    </row>
    <row r="21" spans="2:28" ht="26.25" customHeight="1">
      <c r="B21" s="1490" t="s">
        <v>219</v>
      </c>
      <c r="C21" s="1491"/>
      <c r="D21" s="1491"/>
      <c r="E21" s="1491"/>
      <c r="F21" s="1491"/>
      <c r="G21" s="1491"/>
      <c r="H21" s="1492"/>
      <c r="I21" s="230"/>
      <c r="J21" s="230"/>
      <c r="K21" s="230"/>
      <c r="L21" s="230"/>
      <c r="M21" s="230"/>
      <c r="N21" s="230"/>
      <c r="P21" s="1459" t="s">
        <v>220</v>
      </c>
      <c r="Q21" s="1460"/>
      <c r="R21" s="1461"/>
      <c r="S21" s="1462" t="s">
        <v>221</v>
      </c>
      <c r="T21" s="1463"/>
      <c r="U21" s="1463"/>
      <c r="V21" s="1464"/>
      <c r="W21" s="248"/>
      <c r="X21" s="248"/>
      <c r="Y21" s="248"/>
      <c r="Z21" s="248"/>
      <c r="AA21" s="248"/>
      <c r="AB21" s="248"/>
    </row>
    <row r="22" spans="2:28" ht="12.75" customHeight="1">
      <c r="B22" s="239" t="s">
        <v>222</v>
      </c>
      <c r="C22" s="240"/>
      <c r="D22" s="241"/>
      <c r="E22" s="1472" t="s">
        <v>186</v>
      </c>
      <c r="F22" s="1473"/>
      <c r="G22" s="1473"/>
      <c r="H22" s="1474"/>
      <c r="I22" s="248"/>
      <c r="J22" s="248"/>
      <c r="K22" s="248"/>
      <c r="L22" s="248"/>
      <c r="M22" s="248"/>
      <c r="N22" s="248"/>
      <c r="P22" s="253" t="s">
        <v>223</v>
      </c>
      <c r="Q22" s="254"/>
      <c r="R22" s="254"/>
      <c r="S22" s="254"/>
      <c r="T22" s="254"/>
      <c r="U22" s="254"/>
      <c r="V22" s="254"/>
      <c r="W22" s="255"/>
      <c r="X22" s="255"/>
      <c r="Y22" s="255"/>
      <c r="Z22" s="255"/>
      <c r="AA22" s="255"/>
      <c r="AB22" s="255"/>
    </row>
    <row r="23" spans="2:28" ht="26.25" customHeight="1">
      <c r="B23" s="250" t="s">
        <v>224</v>
      </c>
      <c r="C23" s="240"/>
      <c r="D23" s="241"/>
      <c r="E23" s="1475"/>
      <c r="F23" s="1476"/>
      <c r="G23" s="1476"/>
      <c r="H23" s="1477"/>
      <c r="I23" s="237"/>
      <c r="J23" s="237"/>
      <c r="K23" s="237"/>
      <c r="L23" s="237"/>
      <c r="M23" s="237"/>
      <c r="N23" s="237"/>
      <c r="O23" s="256"/>
      <c r="P23" s="1459" t="s">
        <v>225</v>
      </c>
      <c r="Q23" s="1460"/>
      <c r="R23" s="1461"/>
      <c r="S23" s="1462" t="s">
        <v>226</v>
      </c>
      <c r="T23" s="1463"/>
      <c r="U23" s="1463"/>
      <c r="V23" s="1464"/>
      <c r="W23" s="236"/>
      <c r="X23" s="236"/>
      <c r="Y23" s="236"/>
      <c r="Z23" s="236"/>
      <c r="AA23" s="236"/>
      <c r="AB23" s="236"/>
    </row>
    <row r="24" spans="2:28" ht="39.75" customHeight="1">
      <c r="B24" s="1481" t="s">
        <v>227</v>
      </c>
      <c r="C24" s="1482"/>
      <c r="D24" s="1483"/>
      <c r="E24" s="1462" t="s">
        <v>228</v>
      </c>
      <c r="F24" s="1463"/>
      <c r="G24" s="1463"/>
      <c r="H24" s="1464"/>
      <c r="I24" s="236"/>
      <c r="J24" s="236"/>
      <c r="K24" s="236"/>
      <c r="L24" s="236"/>
      <c r="M24" s="236"/>
      <c r="N24" s="236"/>
      <c r="O24" s="256"/>
      <c r="P24" s="1456" t="s">
        <v>229</v>
      </c>
      <c r="Q24" s="1457"/>
      <c r="R24" s="1457"/>
      <c r="S24" s="1457"/>
      <c r="T24" s="1457"/>
      <c r="U24" s="1457"/>
      <c r="V24" s="1458"/>
      <c r="W24" s="231"/>
      <c r="X24" s="231"/>
      <c r="Y24" s="231"/>
      <c r="Z24" s="231"/>
      <c r="AA24" s="231"/>
      <c r="AB24" s="231"/>
    </row>
    <row r="25" spans="2:28">
      <c r="B25" s="1490" t="s">
        <v>230</v>
      </c>
      <c r="C25" s="1491"/>
      <c r="D25" s="1491"/>
      <c r="E25" s="1491"/>
      <c r="F25" s="1491"/>
      <c r="G25" s="1491"/>
      <c r="H25" s="1492"/>
      <c r="I25" s="231"/>
      <c r="J25" s="231"/>
      <c r="K25" s="231"/>
      <c r="L25" s="231"/>
      <c r="M25" s="231"/>
      <c r="N25" s="231"/>
      <c r="P25" s="1459" t="s">
        <v>231</v>
      </c>
      <c r="Q25" s="1460"/>
      <c r="R25" s="1461"/>
      <c r="S25" s="1462" t="s">
        <v>226</v>
      </c>
      <c r="T25" s="1463"/>
      <c r="U25" s="1463"/>
      <c r="V25" s="1464"/>
      <c r="W25" s="236"/>
      <c r="X25" s="236"/>
      <c r="Y25" s="236"/>
      <c r="Z25" s="236"/>
      <c r="AA25" s="236"/>
      <c r="AB25" s="236"/>
    </row>
    <row r="26" spans="2:28">
      <c r="B26" s="257" t="s">
        <v>232</v>
      </c>
      <c r="C26" s="217"/>
      <c r="D26" s="217"/>
      <c r="E26" s="258"/>
      <c r="F26" s="251"/>
      <c r="G26" s="251"/>
      <c r="H26" s="252"/>
      <c r="I26" s="236"/>
      <c r="J26" s="236"/>
      <c r="K26" s="236"/>
      <c r="L26" s="236"/>
      <c r="M26" s="236"/>
      <c r="N26" s="236"/>
      <c r="P26" s="1493" t="s">
        <v>233</v>
      </c>
      <c r="Q26" s="1494"/>
      <c r="R26" s="1494"/>
      <c r="S26" s="1494"/>
      <c r="T26" s="1494"/>
      <c r="U26" s="1494"/>
      <c r="V26" s="1495"/>
      <c r="W26" s="231"/>
      <c r="X26" s="231"/>
      <c r="Y26" s="231"/>
      <c r="Z26" s="231"/>
      <c r="AA26" s="231"/>
      <c r="AB26" s="231"/>
    </row>
    <row r="27" spans="2:28" ht="28.5" customHeight="1">
      <c r="B27" s="1493" t="s">
        <v>234</v>
      </c>
      <c r="C27" s="1494"/>
      <c r="D27" s="1494"/>
      <c r="E27" s="1494"/>
      <c r="F27" s="1494"/>
      <c r="G27" s="1494"/>
      <c r="H27" s="1495"/>
      <c r="I27" s="230"/>
      <c r="J27" s="230"/>
      <c r="K27" s="230"/>
      <c r="L27" s="230"/>
      <c r="M27" s="230"/>
      <c r="N27" s="230"/>
      <c r="P27" s="1459" t="s">
        <v>235</v>
      </c>
      <c r="Q27" s="1460"/>
      <c r="R27" s="1461"/>
      <c r="S27" s="1462" t="s">
        <v>236</v>
      </c>
      <c r="T27" s="1463"/>
      <c r="U27" s="1463"/>
      <c r="V27" s="1464"/>
      <c r="W27" s="236"/>
      <c r="X27" s="236"/>
      <c r="Y27" s="236"/>
      <c r="Z27" s="236"/>
      <c r="AA27" s="236"/>
      <c r="AB27" s="236"/>
    </row>
    <row r="28" spans="2:28" ht="28.5" customHeight="1">
      <c r="B28" s="259" t="s">
        <v>237</v>
      </c>
      <c r="C28" s="251"/>
      <c r="D28" s="252"/>
      <c r="E28" s="1484" t="s">
        <v>238</v>
      </c>
      <c r="F28" s="1485"/>
      <c r="G28" s="1485"/>
      <c r="H28" s="1486"/>
      <c r="I28" s="248"/>
      <c r="J28" s="248"/>
      <c r="K28" s="248"/>
      <c r="L28" s="248"/>
      <c r="M28" s="248"/>
      <c r="N28" s="248"/>
      <c r="P28" s="1456" t="s">
        <v>239</v>
      </c>
      <c r="Q28" s="1457"/>
      <c r="R28" s="1457"/>
      <c r="S28" s="1457"/>
      <c r="T28" s="1457"/>
      <c r="U28" s="1457"/>
      <c r="V28" s="1458"/>
      <c r="W28" s="231"/>
      <c r="X28" s="231"/>
      <c r="Y28" s="231"/>
      <c r="Z28" s="231"/>
      <c r="AA28" s="231"/>
      <c r="AB28" s="231"/>
    </row>
    <row r="29" spans="2:28" ht="28.5" customHeight="1">
      <c r="B29" s="260" t="s">
        <v>240</v>
      </c>
      <c r="C29" s="261"/>
      <c r="D29" s="262"/>
      <c r="E29" s="1478" t="s">
        <v>241</v>
      </c>
      <c r="F29" s="1479"/>
      <c r="G29" s="1479"/>
      <c r="H29" s="1480"/>
      <c r="I29" s="248"/>
      <c r="J29" s="248"/>
      <c r="K29" s="248"/>
      <c r="L29" s="248"/>
      <c r="M29" s="248"/>
      <c r="N29" s="248"/>
      <c r="P29" s="1481" t="s">
        <v>242</v>
      </c>
      <c r="Q29" s="1482"/>
      <c r="R29" s="1483"/>
      <c r="S29" s="1472" t="s">
        <v>186</v>
      </c>
      <c r="T29" s="1473"/>
      <c r="U29" s="1473"/>
      <c r="V29" s="1474"/>
      <c r="W29" s="235"/>
      <c r="X29" s="235"/>
      <c r="Y29" s="235"/>
      <c r="Z29" s="235"/>
      <c r="AA29" s="235"/>
      <c r="AB29" s="235"/>
    </row>
    <row r="30" spans="2:28">
      <c r="B30" s="263" t="s">
        <v>243</v>
      </c>
      <c r="C30" s="261"/>
      <c r="D30" s="262"/>
      <c r="E30" s="1462" t="s">
        <v>244</v>
      </c>
      <c r="F30" s="1463"/>
      <c r="G30" s="1463"/>
      <c r="H30" s="1464"/>
      <c r="I30" s="248"/>
      <c r="J30" s="248"/>
      <c r="K30" s="248"/>
      <c r="L30" s="248"/>
      <c r="M30" s="248"/>
      <c r="N30" s="248"/>
      <c r="P30" s="1481" t="s">
        <v>245</v>
      </c>
      <c r="Q30" s="1482"/>
      <c r="R30" s="1483"/>
      <c r="S30" s="1475"/>
      <c r="T30" s="1476"/>
      <c r="U30" s="1476"/>
      <c r="V30" s="1477"/>
      <c r="W30" s="237"/>
      <c r="X30" s="237"/>
      <c r="Y30" s="237"/>
      <c r="Z30" s="237"/>
      <c r="AA30" s="237"/>
      <c r="AB30" s="237"/>
    </row>
    <row r="31" spans="2:28" ht="28.5" customHeight="1">
      <c r="B31" s="239"/>
      <c r="C31" s="261"/>
      <c r="D31" s="262"/>
      <c r="E31" s="1484" t="s">
        <v>246</v>
      </c>
      <c r="F31" s="1485"/>
      <c r="G31" s="1485"/>
      <c r="H31" s="1486"/>
      <c r="I31" s="248"/>
      <c r="J31" s="248"/>
      <c r="K31" s="248"/>
      <c r="L31" s="248"/>
      <c r="M31" s="248"/>
      <c r="N31" s="248"/>
      <c r="P31" s="1466" t="s">
        <v>247</v>
      </c>
      <c r="Q31" s="1467"/>
      <c r="R31" s="1468"/>
      <c r="S31" s="1478" t="s">
        <v>248</v>
      </c>
      <c r="T31" s="1479"/>
      <c r="U31" s="1479"/>
      <c r="V31" s="1480"/>
      <c r="W31" s="236"/>
      <c r="X31" s="236"/>
      <c r="Y31" s="236"/>
      <c r="Z31" s="236"/>
      <c r="AA31" s="236"/>
      <c r="AB31" s="236"/>
    </row>
    <row r="32" spans="2:28" ht="10.5" customHeight="1">
      <c r="B32" s="1490" t="s">
        <v>249</v>
      </c>
      <c r="C32" s="1491"/>
      <c r="D32" s="1491"/>
      <c r="E32" s="1491"/>
      <c r="F32" s="1491"/>
      <c r="G32" s="1491"/>
      <c r="H32" s="1492"/>
      <c r="I32" s="255"/>
      <c r="J32" s="255"/>
      <c r="K32" s="255"/>
      <c r="L32" s="255"/>
      <c r="M32" s="255"/>
      <c r="N32" s="255"/>
      <c r="P32" s="1469"/>
      <c r="Q32" s="1470"/>
      <c r="R32" s="1471"/>
      <c r="S32" s="1487"/>
      <c r="T32" s="1488"/>
      <c r="U32" s="1488"/>
      <c r="V32" s="1489"/>
      <c r="W32" s="236"/>
      <c r="X32" s="236"/>
      <c r="Y32" s="236"/>
      <c r="Z32" s="236"/>
      <c r="AA32" s="236"/>
      <c r="AB32" s="236"/>
    </row>
    <row r="33" spans="1:72" ht="28.5" customHeight="1">
      <c r="B33" s="1466" t="s">
        <v>250</v>
      </c>
      <c r="C33" s="1467"/>
      <c r="D33" s="1468"/>
      <c r="E33" s="1472" t="s">
        <v>251</v>
      </c>
      <c r="F33" s="1473"/>
      <c r="G33" s="1473"/>
      <c r="H33" s="1474"/>
      <c r="I33" s="1454"/>
      <c r="J33" s="1454"/>
      <c r="K33" s="1454"/>
      <c r="L33" s="1454"/>
      <c r="M33" s="1454"/>
      <c r="N33" s="1454"/>
      <c r="P33" s="1456" t="s">
        <v>252</v>
      </c>
      <c r="Q33" s="1457"/>
      <c r="R33" s="1457"/>
      <c r="S33" s="1457"/>
      <c r="T33" s="1457"/>
      <c r="U33" s="1457"/>
      <c r="V33" s="1458"/>
      <c r="W33" s="264"/>
      <c r="X33" s="264"/>
      <c r="Y33" s="264"/>
      <c r="Z33" s="264"/>
      <c r="AA33" s="264"/>
      <c r="AB33" s="264"/>
    </row>
    <row r="34" spans="1:72">
      <c r="B34" s="1469"/>
      <c r="C34" s="1470"/>
      <c r="D34" s="1471"/>
      <c r="E34" s="1475"/>
      <c r="F34" s="1476"/>
      <c r="G34" s="1476"/>
      <c r="H34" s="1477"/>
      <c r="I34" s="1455"/>
      <c r="J34" s="1455"/>
      <c r="K34" s="1455"/>
      <c r="L34" s="1455"/>
      <c r="M34" s="1455"/>
      <c r="N34" s="1455"/>
      <c r="P34" s="1459" t="s">
        <v>253</v>
      </c>
      <c r="Q34" s="1460"/>
      <c r="R34" s="1461"/>
      <c r="S34" s="1462" t="s">
        <v>254</v>
      </c>
      <c r="T34" s="1463"/>
      <c r="U34" s="1463"/>
      <c r="V34" s="1464"/>
      <c r="W34" s="248"/>
      <c r="X34" s="248"/>
      <c r="Y34" s="248"/>
      <c r="Z34" s="248"/>
      <c r="AA34" s="248"/>
      <c r="AB34" s="248"/>
    </row>
    <row r="35" spans="1:72" s="217" customFormat="1" ht="14.25" customHeight="1">
      <c r="I35" s="265"/>
      <c r="J35" s="265"/>
      <c r="K35" s="265"/>
      <c r="L35" s="265"/>
      <c r="M35" s="265"/>
      <c r="N35" s="265"/>
      <c r="W35" s="1465" t="s">
        <v>706</v>
      </c>
      <c r="X35" s="1465"/>
      <c r="Y35" s="1465"/>
      <c r="Z35" s="1465"/>
      <c r="AA35" s="1465"/>
      <c r="AB35" s="1465"/>
    </row>
    <row r="36" spans="1:72" s="267" customFormat="1" ht="27" customHeight="1">
      <c r="A36" s="266"/>
      <c r="B36" s="1449" t="s">
        <v>255</v>
      </c>
      <c r="C36" s="1450"/>
      <c r="D36" s="1450"/>
      <c r="E36" s="1451"/>
      <c r="F36" s="585" t="s">
        <v>256</v>
      </c>
      <c r="G36" s="1452" t="str">
        <f>IF('1) INTRODUCIR DATOS'!F20="","",'1) INTRODUCIR DATOS'!F20)</f>
        <v>VF1FL000172699377</v>
      </c>
      <c r="H36" s="1452"/>
      <c r="I36" s="1452"/>
      <c r="J36" s="1452"/>
      <c r="K36" s="1452"/>
      <c r="L36" s="1452"/>
      <c r="M36" s="1452"/>
      <c r="N36" s="1453"/>
      <c r="O36" s="266"/>
      <c r="P36" s="219"/>
      <c r="Q36" s="220"/>
      <c r="R36" s="220"/>
      <c r="S36" s="220"/>
      <c r="T36" s="220"/>
      <c r="U36" s="220"/>
      <c r="V36" s="220"/>
      <c r="W36" s="220"/>
      <c r="X36" s="220"/>
      <c r="Y36" s="220"/>
      <c r="Z36" s="220"/>
      <c r="AA36" s="220"/>
      <c r="AB36" s="221"/>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row>
    <row r="37" spans="1:72" ht="18" customHeight="1">
      <c r="B37" s="263" t="s">
        <v>257</v>
      </c>
      <c r="C37" s="268"/>
      <c r="D37" s="268"/>
      <c r="E37" s="269"/>
      <c r="F37" s="256" t="s">
        <v>258</v>
      </c>
      <c r="G37" s="270"/>
      <c r="H37" s="256"/>
      <c r="I37" s="271"/>
      <c r="J37" s="271"/>
      <c r="K37" s="271"/>
      <c r="L37" s="271"/>
      <c r="M37" s="271"/>
      <c r="N37" s="272"/>
      <c r="P37" s="263" t="s">
        <v>259</v>
      </c>
      <c r="Q37" s="268"/>
      <c r="R37" s="268"/>
      <c r="S37" s="269"/>
      <c r="T37" s="256" t="s">
        <v>258</v>
      </c>
      <c r="U37" s="270"/>
      <c r="V37" s="256"/>
      <c r="W37" s="271"/>
      <c r="X37" s="271"/>
      <c r="Y37" s="271"/>
      <c r="Z37" s="271"/>
      <c r="AA37" s="271"/>
      <c r="AB37" s="272"/>
    </row>
    <row r="38" spans="1:72">
      <c r="B38" s="257" t="s">
        <v>260</v>
      </c>
      <c r="C38" s="256"/>
      <c r="D38" s="256"/>
      <c r="E38" s="273"/>
      <c r="F38" s="256"/>
      <c r="G38" s="256"/>
      <c r="H38" s="256"/>
      <c r="I38" s="271"/>
      <c r="J38" s="271"/>
      <c r="K38" s="271"/>
      <c r="L38" s="271"/>
      <c r="M38" s="271"/>
      <c r="N38" s="272"/>
      <c r="P38" s="257" t="s">
        <v>260</v>
      </c>
      <c r="Q38" s="256"/>
      <c r="R38" s="256"/>
      <c r="S38" s="273"/>
      <c r="T38" s="256"/>
      <c r="U38" s="256"/>
      <c r="V38" s="256"/>
      <c r="W38" s="271"/>
      <c r="X38" s="271"/>
      <c r="Y38" s="271"/>
      <c r="Z38" s="271"/>
      <c r="AA38" s="271"/>
      <c r="AB38" s="272"/>
    </row>
    <row r="39" spans="1:72" ht="24.75" customHeight="1">
      <c r="B39" s="1446" t="s">
        <v>261</v>
      </c>
      <c r="C39" s="1447"/>
      <c r="D39" s="1447"/>
      <c r="E39" s="1448"/>
      <c r="F39" s="274"/>
      <c r="G39" s="256"/>
      <c r="H39" s="256"/>
      <c r="I39" s="271"/>
      <c r="J39" s="271"/>
      <c r="K39" s="271"/>
      <c r="L39" s="271"/>
      <c r="M39" s="271"/>
      <c r="N39" s="272"/>
      <c r="P39" s="1446" t="s">
        <v>261</v>
      </c>
      <c r="Q39" s="1447"/>
      <c r="R39" s="1447"/>
      <c r="S39" s="1448"/>
      <c r="T39" s="274"/>
      <c r="U39" s="256"/>
      <c r="V39" s="256"/>
      <c r="W39" s="271"/>
      <c r="X39" s="271"/>
      <c r="Y39" s="271"/>
      <c r="Z39" s="271"/>
      <c r="AA39" s="271"/>
      <c r="AB39" s="272"/>
    </row>
    <row r="40" spans="1:72">
      <c r="B40" s="275" t="s">
        <v>262</v>
      </c>
      <c r="C40" s="274"/>
      <c r="D40" s="274"/>
      <c r="E40" s="276"/>
      <c r="F40" s="277"/>
      <c r="G40" s="256"/>
      <c r="H40" s="256"/>
      <c r="I40" s="271"/>
      <c r="J40" s="271"/>
      <c r="K40" s="271"/>
      <c r="L40" s="271"/>
      <c r="M40" s="271"/>
      <c r="N40" s="272"/>
      <c r="P40" s="275" t="s">
        <v>262</v>
      </c>
      <c r="Q40" s="274"/>
      <c r="R40" s="274"/>
      <c r="S40" s="276"/>
      <c r="T40" s="277"/>
      <c r="U40" s="256"/>
      <c r="V40" s="256"/>
      <c r="W40" s="271"/>
      <c r="X40" s="271"/>
      <c r="Y40" s="271"/>
      <c r="Z40" s="271"/>
      <c r="AA40" s="271"/>
      <c r="AB40" s="272"/>
    </row>
    <row r="41" spans="1:72" ht="55.5" customHeight="1">
      <c r="B41" s="1446" t="s">
        <v>263</v>
      </c>
      <c r="C41" s="1447"/>
      <c r="D41" s="1447"/>
      <c r="E41" s="1448"/>
      <c r="F41" s="1446" t="s">
        <v>264</v>
      </c>
      <c r="G41" s="1447"/>
      <c r="H41" s="1447"/>
      <c r="I41" s="1447"/>
      <c r="J41" s="1447"/>
      <c r="K41" s="1447"/>
      <c r="L41" s="1447"/>
      <c r="M41" s="1447"/>
      <c r="N41" s="1448"/>
      <c r="P41" s="1446" t="s">
        <v>263</v>
      </c>
      <c r="Q41" s="1447"/>
      <c r="R41" s="1447"/>
      <c r="S41" s="1448"/>
      <c r="T41" s="1446" t="s">
        <v>264</v>
      </c>
      <c r="U41" s="1447"/>
      <c r="V41" s="1447"/>
      <c r="W41" s="1447"/>
      <c r="X41" s="1447"/>
      <c r="Y41" s="1447"/>
      <c r="Z41" s="1447"/>
      <c r="AA41" s="1447"/>
      <c r="AB41" s="1448"/>
    </row>
    <row r="42" spans="1:72">
      <c r="B42" s="257"/>
      <c r="C42" s="256"/>
      <c r="D42" s="256"/>
      <c r="E42" s="273"/>
      <c r="F42" s="256"/>
      <c r="G42" s="256"/>
      <c r="H42" s="256"/>
      <c r="I42" s="271"/>
      <c r="J42" s="271"/>
      <c r="K42" s="271"/>
      <c r="L42" s="271"/>
      <c r="M42" s="271"/>
      <c r="N42" s="272"/>
      <c r="P42" s="257"/>
      <c r="Q42" s="256"/>
      <c r="R42" s="256"/>
      <c r="S42" s="273"/>
      <c r="T42" s="256"/>
      <c r="U42" s="256"/>
      <c r="V42" s="256"/>
      <c r="W42" s="271"/>
      <c r="X42" s="271"/>
      <c r="Y42" s="271"/>
      <c r="Z42" s="271"/>
      <c r="AA42" s="271"/>
      <c r="AB42" s="272"/>
    </row>
    <row r="43" spans="1:72" s="217" customFormat="1" ht="15" customHeight="1">
      <c r="B43" s="278"/>
      <c r="C43" s="246"/>
      <c r="D43" s="246"/>
      <c r="E43" s="279"/>
      <c r="F43" s="280"/>
      <c r="G43" s="280"/>
      <c r="H43" s="280"/>
      <c r="I43" s="271"/>
      <c r="J43" s="271"/>
      <c r="K43" s="271"/>
      <c r="L43" s="271"/>
      <c r="M43" s="271"/>
      <c r="N43" s="272"/>
      <c r="P43" s="278"/>
      <c r="Q43" s="246"/>
      <c r="R43" s="246"/>
      <c r="S43" s="279"/>
      <c r="T43" s="280"/>
      <c r="U43" s="280"/>
      <c r="V43" s="280"/>
      <c r="W43" s="271"/>
      <c r="X43" s="271"/>
      <c r="Y43" s="271"/>
      <c r="Z43" s="271"/>
      <c r="AA43" s="271"/>
      <c r="AB43" s="272"/>
    </row>
    <row r="44" spans="1:72" s="217" customFormat="1" ht="43.5" customHeight="1">
      <c r="B44" s="281"/>
      <c r="C44" s="266"/>
      <c r="D44" s="246"/>
      <c r="E44" s="282"/>
      <c r="F44" s="1446" t="s">
        <v>265</v>
      </c>
      <c r="G44" s="1447"/>
      <c r="H44" s="1447"/>
      <c r="I44" s="1447"/>
      <c r="J44" s="1447"/>
      <c r="K44" s="1447"/>
      <c r="L44" s="1447"/>
      <c r="M44" s="1447"/>
      <c r="N44" s="1448"/>
      <c r="P44" s="281"/>
      <c r="Q44" s="266"/>
      <c r="R44" s="246"/>
      <c r="S44" s="282"/>
      <c r="T44" s="1446" t="s">
        <v>265</v>
      </c>
      <c r="U44" s="1447"/>
      <c r="V44" s="1447"/>
      <c r="W44" s="1447"/>
      <c r="X44" s="1447"/>
      <c r="Y44" s="1447"/>
      <c r="Z44" s="1447"/>
      <c r="AA44" s="1447"/>
      <c r="AB44" s="1448"/>
    </row>
    <row r="45" spans="1:72" s="217" customFormat="1" ht="27" customHeight="1">
      <c r="B45" s="281"/>
      <c r="C45" s="266"/>
      <c r="D45" s="246"/>
      <c r="E45" s="282"/>
      <c r="F45" s="283"/>
      <c r="G45" s="1444"/>
      <c r="H45" s="1444"/>
      <c r="I45" s="1444"/>
      <c r="J45" s="1444"/>
      <c r="K45" s="1444"/>
      <c r="L45" s="1444"/>
      <c r="M45" s="1444"/>
      <c r="N45" s="1445"/>
      <c r="P45" s="281"/>
      <c r="Q45" s="266"/>
      <c r="R45" s="246"/>
      <c r="S45" s="282"/>
      <c r="T45" s="283"/>
      <c r="U45" s="1444"/>
      <c r="V45" s="1444"/>
      <c r="W45" s="1444"/>
      <c r="X45" s="1444"/>
      <c r="Y45" s="1444"/>
      <c r="Z45" s="1444"/>
      <c r="AA45" s="1444"/>
      <c r="AB45" s="1445"/>
    </row>
    <row r="46" spans="1:72">
      <c r="B46" s="284"/>
      <c r="C46" s="285"/>
      <c r="D46" s="285"/>
      <c r="E46" s="286"/>
      <c r="F46" s="285"/>
      <c r="G46" s="285"/>
      <c r="H46" s="285"/>
      <c r="I46" s="287"/>
      <c r="J46" s="287"/>
      <c r="K46" s="287"/>
      <c r="L46" s="287"/>
      <c r="M46" s="287"/>
      <c r="N46" s="288"/>
      <c r="P46" s="284"/>
      <c r="Q46" s="285"/>
      <c r="R46" s="285"/>
      <c r="S46" s="286"/>
      <c r="T46" s="285"/>
      <c r="U46" s="285"/>
      <c r="V46" s="285"/>
      <c r="W46" s="287"/>
      <c r="X46" s="287"/>
      <c r="Y46" s="287"/>
      <c r="Z46" s="287"/>
      <c r="AA46" s="287"/>
      <c r="AB46" s="288"/>
    </row>
    <row r="47" spans="1:72" ht="18" customHeight="1">
      <c r="B47" s="263" t="s">
        <v>266</v>
      </c>
      <c r="C47" s="268"/>
      <c r="D47" s="268"/>
      <c r="E47" s="269"/>
      <c r="F47" s="256" t="s">
        <v>258</v>
      </c>
      <c r="G47" s="270"/>
      <c r="H47" s="256"/>
      <c r="I47" s="271"/>
      <c r="J47" s="271"/>
      <c r="K47" s="271"/>
      <c r="L47" s="271"/>
      <c r="M47" s="271"/>
      <c r="N47" s="272"/>
      <c r="P47" s="263" t="s">
        <v>267</v>
      </c>
      <c r="Q47" s="268"/>
      <c r="R47" s="268"/>
      <c r="S47" s="269"/>
      <c r="T47" s="256" t="s">
        <v>258</v>
      </c>
      <c r="U47" s="270"/>
      <c r="V47" s="256"/>
      <c r="W47" s="271"/>
      <c r="X47" s="271"/>
      <c r="Y47" s="271"/>
      <c r="Z47" s="271"/>
      <c r="AA47" s="271"/>
      <c r="AB47" s="272"/>
    </row>
    <row r="48" spans="1:72">
      <c r="B48" s="257" t="s">
        <v>260</v>
      </c>
      <c r="C48" s="256"/>
      <c r="D48" s="256"/>
      <c r="E48" s="273"/>
      <c r="F48" s="256"/>
      <c r="G48" s="256"/>
      <c r="H48" s="256"/>
      <c r="I48" s="271"/>
      <c r="J48" s="271"/>
      <c r="K48" s="271"/>
      <c r="L48" s="271"/>
      <c r="M48" s="271"/>
      <c r="N48" s="272"/>
      <c r="P48" s="257" t="s">
        <v>260</v>
      </c>
      <c r="Q48" s="256"/>
      <c r="R48" s="256"/>
      <c r="S48" s="273"/>
      <c r="T48" s="256"/>
      <c r="U48" s="256"/>
      <c r="V48" s="256"/>
      <c r="W48" s="271"/>
      <c r="X48" s="271"/>
      <c r="Y48" s="271"/>
      <c r="Z48" s="271"/>
      <c r="AA48" s="271"/>
      <c r="AB48" s="272"/>
    </row>
    <row r="49" spans="2:28" ht="28.5" customHeight="1">
      <c r="B49" s="1446" t="s">
        <v>261</v>
      </c>
      <c r="C49" s="1447"/>
      <c r="D49" s="1447"/>
      <c r="E49" s="1448"/>
      <c r="F49" s="274"/>
      <c r="G49" s="256"/>
      <c r="H49" s="256"/>
      <c r="I49" s="271"/>
      <c r="J49" s="271"/>
      <c r="K49" s="271"/>
      <c r="L49" s="271"/>
      <c r="M49" s="271"/>
      <c r="N49" s="272"/>
      <c r="P49" s="1446" t="s">
        <v>261</v>
      </c>
      <c r="Q49" s="1447"/>
      <c r="R49" s="1447"/>
      <c r="S49" s="1448"/>
      <c r="T49" s="274"/>
      <c r="U49" s="256"/>
      <c r="V49" s="256"/>
      <c r="W49" s="271"/>
      <c r="X49" s="271"/>
      <c r="Y49" s="271"/>
      <c r="Z49" s="271"/>
      <c r="AA49" s="271"/>
      <c r="AB49" s="272"/>
    </row>
    <row r="50" spans="2:28" ht="30.75" customHeight="1">
      <c r="B50" s="275" t="s">
        <v>262</v>
      </c>
      <c r="C50" s="274"/>
      <c r="D50" s="274"/>
      <c r="E50" s="276"/>
      <c r="F50" s="277"/>
      <c r="G50" s="256"/>
      <c r="H50" s="256"/>
      <c r="I50" s="271"/>
      <c r="J50" s="271"/>
      <c r="K50" s="271"/>
      <c r="L50" s="271"/>
      <c r="M50" s="271"/>
      <c r="N50" s="272"/>
      <c r="P50" s="275" t="s">
        <v>262</v>
      </c>
      <c r="Q50" s="274"/>
      <c r="R50" s="274"/>
      <c r="S50" s="276"/>
      <c r="T50" s="277"/>
      <c r="U50" s="256"/>
      <c r="V50" s="256"/>
      <c r="W50" s="271"/>
      <c r="X50" s="271"/>
      <c r="Y50" s="271"/>
      <c r="Z50" s="271"/>
      <c r="AA50" s="271"/>
      <c r="AB50" s="272"/>
    </row>
    <row r="51" spans="2:28" ht="12.75" customHeight="1">
      <c r="B51" s="1446" t="s">
        <v>263</v>
      </c>
      <c r="C51" s="1447"/>
      <c r="D51" s="1447"/>
      <c r="E51" s="1448"/>
      <c r="F51" s="1446" t="s">
        <v>264</v>
      </c>
      <c r="G51" s="1447"/>
      <c r="H51" s="1447"/>
      <c r="I51" s="1447"/>
      <c r="J51" s="1447"/>
      <c r="K51" s="1447"/>
      <c r="L51" s="1447"/>
      <c r="M51" s="1447"/>
      <c r="N51" s="1448"/>
      <c r="P51" s="1446" t="s">
        <v>263</v>
      </c>
      <c r="Q51" s="1447"/>
      <c r="R51" s="1447"/>
      <c r="S51" s="1448"/>
      <c r="T51" s="1446" t="s">
        <v>264</v>
      </c>
      <c r="U51" s="1447"/>
      <c r="V51" s="1447"/>
      <c r="W51" s="1447"/>
      <c r="X51" s="1447"/>
      <c r="Y51" s="1447"/>
      <c r="Z51" s="1447"/>
      <c r="AA51" s="1447"/>
      <c r="AB51" s="1448"/>
    </row>
    <row r="52" spans="2:28" ht="25.5" customHeight="1">
      <c r="B52" s="257"/>
      <c r="C52" s="256"/>
      <c r="D52" s="256"/>
      <c r="E52" s="273"/>
      <c r="F52" s="256"/>
      <c r="G52" s="256"/>
      <c r="H52" s="256"/>
      <c r="I52" s="271"/>
      <c r="J52" s="271"/>
      <c r="K52" s="271"/>
      <c r="L52" s="271"/>
      <c r="M52" s="271"/>
      <c r="N52" s="272"/>
      <c r="P52" s="257"/>
      <c r="Q52" s="256"/>
      <c r="R52" s="256"/>
      <c r="S52" s="273"/>
      <c r="T52" s="256"/>
      <c r="U52" s="256"/>
      <c r="V52" s="256"/>
      <c r="W52" s="271"/>
      <c r="X52" s="271"/>
      <c r="Y52" s="271"/>
      <c r="Z52" s="271"/>
      <c r="AA52" s="271"/>
      <c r="AB52" s="272"/>
    </row>
    <row r="53" spans="2:28">
      <c r="B53" s="278"/>
      <c r="C53" s="246"/>
      <c r="D53" s="246"/>
      <c r="E53" s="279"/>
      <c r="F53" s="280"/>
      <c r="G53" s="280"/>
      <c r="H53" s="280"/>
      <c r="I53" s="271"/>
      <c r="J53" s="271"/>
      <c r="K53" s="271"/>
      <c r="L53" s="271"/>
      <c r="M53" s="271"/>
      <c r="N53" s="272"/>
      <c r="P53" s="278"/>
      <c r="Q53" s="246"/>
      <c r="R53" s="246"/>
      <c r="S53" s="279"/>
      <c r="T53" s="280"/>
      <c r="U53" s="280"/>
      <c r="V53" s="280"/>
      <c r="W53" s="271"/>
      <c r="X53" s="271"/>
      <c r="Y53" s="271"/>
      <c r="Z53" s="271"/>
      <c r="AA53" s="271"/>
      <c r="AB53" s="272"/>
    </row>
    <row r="54" spans="2:28" ht="26.25" customHeight="1">
      <c r="B54" s="281"/>
      <c r="C54" s="266"/>
      <c r="D54" s="246"/>
      <c r="E54" s="282"/>
      <c r="F54" s="1446" t="s">
        <v>265</v>
      </c>
      <c r="G54" s="1447"/>
      <c r="H54" s="1447"/>
      <c r="I54" s="1447"/>
      <c r="J54" s="1447"/>
      <c r="K54" s="1447"/>
      <c r="L54" s="1447"/>
      <c r="M54" s="1447"/>
      <c r="N54" s="1448"/>
      <c r="P54" s="281"/>
      <c r="Q54" s="266"/>
      <c r="R54" s="246"/>
      <c r="S54" s="282"/>
      <c r="T54" s="1446" t="s">
        <v>265</v>
      </c>
      <c r="U54" s="1447"/>
      <c r="V54" s="1447"/>
      <c r="W54" s="1447"/>
      <c r="X54" s="1447"/>
      <c r="Y54" s="1447"/>
      <c r="Z54" s="1447"/>
      <c r="AA54" s="1447"/>
      <c r="AB54" s="1448"/>
    </row>
    <row r="55" spans="2:28" ht="12.75" customHeight="1">
      <c r="B55" s="281"/>
      <c r="C55" s="266"/>
      <c r="D55" s="246"/>
      <c r="E55" s="282"/>
      <c r="F55" s="283"/>
      <c r="G55" s="1444"/>
      <c r="H55" s="1444"/>
      <c r="I55" s="1444"/>
      <c r="J55" s="1444"/>
      <c r="K55" s="1444"/>
      <c r="L55" s="1444"/>
      <c r="M55" s="1444"/>
      <c r="N55" s="1445"/>
      <c r="P55" s="281"/>
      <c r="Q55" s="266"/>
      <c r="R55" s="246"/>
      <c r="S55" s="282"/>
      <c r="T55" s="283"/>
      <c r="U55" s="1444"/>
      <c r="V55" s="1444"/>
      <c r="W55" s="1444"/>
      <c r="X55" s="1444"/>
      <c r="Y55" s="1444"/>
      <c r="Z55" s="1444"/>
      <c r="AA55" s="1444"/>
      <c r="AB55" s="1445"/>
    </row>
    <row r="56" spans="2:28" ht="26.25" customHeight="1">
      <c r="B56" s="284"/>
      <c r="C56" s="285"/>
      <c r="D56" s="285"/>
      <c r="E56" s="286"/>
      <c r="F56" s="285"/>
      <c r="G56" s="285"/>
      <c r="H56" s="285"/>
      <c r="I56" s="287"/>
      <c r="J56" s="287"/>
      <c r="K56" s="287"/>
      <c r="L56" s="287"/>
      <c r="M56" s="287"/>
      <c r="N56" s="288"/>
      <c r="O56" s="256"/>
      <c r="P56" s="284"/>
      <c r="Q56" s="285"/>
      <c r="R56" s="285"/>
      <c r="S56" s="286"/>
      <c r="T56" s="285"/>
      <c r="U56" s="285"/>
      <c r="V56" s="285"/>
      <c r="W56" s="287"/>
      <c r="X56" s="287"/>
      <c r="Y56" s="287"/>
      <c r="Z56" s="287"/>
      <c r="AA56" s="287"/>
      <c r="AB56" s="288"/>
    </row>
    <row r="57" spans="2:28" ht="18" customHeight="1">
      <c r="B57" s="263" t="s">
        <v>268</v>
      </c>
      <c r="C57" s="268"/>
      <c r="D57" s="268"/>
      <c r="E57" s="269"/>
      <c r="F57" s="256" t="s">
        <v>258</v>
      </c>
      <c r="G57" s="270"/>
      <c r="H57" s="256"/>
      <c r="I57" s="271"/>
      <c r="J57" s="271"/>
      <c r="K57" s="271"/>
      <c r="L57" s="271"/>
      <c r="M57" s="271"/>
      <c r="N57" s="272"/>
      <c r="O57" s="256"/>
      <c r="P57" s="263" t="s">
        <v>269</v>
      </c>
      <c r="Q57" s="268"/>
      <c r="R57" s="268"/>
      <c r="S57" s="269"/>
      <c r="T57" s="256" t="s">
        <v>258</v>
      </c>
      <c r="U57" s="270"/>
      <c r="V57" s="256"/>
      <c r="W57" s="271"/>
      <c r="X57" s="271"/>
      <c r="Y57" s="271"/>
      <c r="Z57" s="271"/>
      <c r="AA57" s="271"/>
      <c r="AB57" s="272"/>
    </row>
    <row r="58" spans="2:28">
      <c r="B58" s="257" t="s">
        <v>260</v>
      </c>
      <c r="C58" s="256"/>
      <c r="D58" s="256"/>
      <c r="E58" s="273"/>
      <c r="F58" s="256"/>
      <c r="G58" s="256"/>
      <c r="H58" s="256"/>
      <c r="I58" s="271"/>
      <c r="J58" s="271"/>
      <c r="K58" s="271"/>
      <c r="L58" s="271"/>
      <c r="M58" s="271"/>
      <c r="N58" s="272"/>
      <c r="P58" s="257" t="s">
        <v>260</v>
      </c>
      <c r="Q58" s="256"/>
      <c r="R58" s="256"/>
      <c r="S58" s="273"/>
      <c r="T58" s="256"/>
      <c r="U58" s="256"/>
      <c r="V58" s="256"/>
      <c r="W58" s="271"/>
      <c r="X58" s="271"/>
      <c r="Y58" s="271"/>
      <c r="Z58" s="271"/>
      <c r="AA58" s="271"/>
      <c r="AB58" s="272"/>
    </row>
    <row r="59" spans="2:28" ht="12.75" customHeight="1">
      <c r="B59" s="1446" t="s">
        <v>261</v>
      </c>
      <c r="C59" s="1447"/>
      <c r="D59" s="1447"/>
      <c r="E59" s="1448"/>
      <c r="F59" s="274"/>
      <c r="G59" s="256"/>
      <c r="H59" s="256"/>
      <c r="I59" s="271"/>
      <c r="J59" s="271"/>
      <c r="K59" s="271"/>
      <c r="L59" s="271"/>
      <c r="M59" s="271"/>
      <c r="N59" s="272"/>
      <c r="P59" s="1446" t="s">
        <v>261</v>
      </c>
      <c r="Q59" s="1447"/>
      <c r="R59" s="1447"/>
      <c r="S59" s="1448"/>
      <c r="T59" s="274"/>
      <c r="U59" s="256"/>
      <c r="V59" s="256"/>
      <c r="W59" s="271"/>
      <c r="X59" s="271"/>
      <c r="Y59" s="271"/>
      <c r="Z59" s="271"/>
      <c r="AA59" s="271"/>
      <c r="AB59" s="272"/>
    </row>
    <row r="60" spans="2:28" ht="28.5" customHeight="1">
      <c r="B60" s="275" t="s">
        <v>262</v>
      </c>
      <c r="C60" s="274"/>
      <c r="D60" s="274"/>
      <c r="E60" s="276"/>
      <c r="F60" s="277"/>
      <c r="G60" s="256"/>
      <c r="H60" s="256"/>
      <c r="I60" s="271"/>
      <c r="J60" s="271"/>
      <c r="K60" s="271"/>
      <c r="L60" s="271"/>
      <c r="M60" s="271"/>
      <c r="N60" s="272"/>
      <c r="P60" s="275" t="s">
        <v>262</v>
      </c>
      <c r="Q60" s="274"/>
      <c r="R60" s="274"/>
      <c r="S60" s="276"/>
      <c r="T60" s="277"/>
      <c r="U60" s="256"/>
      <c r="V60" s="256"/>
      <c r="W60" s="271"/>
      <c r="X60" s="271"/>
      <c r="Y60" s="271"/>
      <c r="Z60" s="271"/>
      <c r="AA60" s="271"/>
      <c r="AB60" s="272"/>
    </row>
    <row r="61" spans="2:28" ht="28.5" customHeight="1">
      <c r="B61" s="1446" t="s">
        <v>263</v>
      </c>
      <c r="C61" s="1447"/>
      <c r="D61" s="1447"/>
      <c r="E61" s="1448"/>
      <c r="F61" s="1446" t="s">
        <v>264</v>
      </c>
      <c r="G61" s="1447"/>
      <c r="H61" s="1447"/>
      <c r="I61" s="1447"/>
      <c r="J61" s="1447"/>
      <c r="K61" s="1447"/>
      <c r="L61" s="1447"/>
      <c r="M61" s="1447"/>
      <c r="N61" s="1448"/>
      <c r="P61" s="1446" t="s">
        <v>263</v>
      </c>
      <c r="Q61" s="1447"/>
      <c r="R61" s="1447"/>
      <c r="S61" s="1448"/>
      <c r="T61" s="1446" t="s">
        <v>264</v>
      </c>
      <c r="U61" s="1447"/>
      <c r="V61" s="1447"/>
      <c r="W61" s="1447"/>
      <c r="X61" s="1447"/>
      <c r="Y61" s="1447"/>
      <c r="Z61" s="1447"/>
      <c r="AA61" s="1447"/>
      <c r="AB61" s="1448"/>
    </row>
    <row r="62" spans="2:28" ht="28.5" customHeight="1">
      <c r="B62" s="257"/>
      <c r="C62" s="256"/>
      <c r="D62" s="256"/>
      <c r="E62" s="273"/>
      <c r="F62" s="256"/>
      <c r="G62" s="256"/>
      <c r="H62" s="256"/>
      <c r="I62" s="271"/>
      <c r="J62" s="271"/>
      <c r="K62" s="271"/>
      <c r="L62" s="271"/>
      <c r="M62" s="271"/>
      <c r="N62" s="272"/>
      <c r="P62" s="257"/>
      <c r="Q62" s="256"/>
      <c r="R62" s="256"/>
      <c r="S62" s="273"/>
      <c r="T62" s="256"/>
      <c r="U62" s="256"/>
      <c r="V62" s="256"/>
      <c r="W62" s="271"/>
      <c r="X62" s="271"/>
      <c r="Y62" s="271"/>
      <c r="Z62" s="271"/>
      <c r="AA62" s="271"/>
      <c r="AB62" s="272"/>
    </row>
    <row r="63" spans="2:28">
      <c r="B63" s="278"/>
      <c r="C63" s="246"/>
      <c r="D63" s="246"/>
      <c r="E63" s="279"/>
      <c r="F63" s="280"/>
      <c r="G63" s="280"/>
      <c r="H63" s="280"/>
      <c r="I63" s="271"/>
      <c r="J63" s="271"/>
      <c r="K63" s="271"/>
      <c r="L63" s="271"/>
      <c r="M63" s="271"/>
      <c r="N63" s="272"/>
      <c r="P63" s="278"/>
      <c r="Q63" s="246"/>
      <c r="R63" s="246"/>
      <c r="S63" s="279"/>
      <c r="T63" s="280"/>
      <c r="U63" s="280"/>
      <c r="V63" s="280"/>
      <c r="W63" s="271"/>
      <c r="X63" s="271"/>
      <c r="Y63" s="271"/>
      <c r="Z63" s="271"/>
      <c r="AA63" s="271"/>
      <c r="AB63" s="272"/>
    </row>
    <row r="64" spans="2:28" ht="28.5" customHeight="1">
      <c r="B64" s="281"/>
      <c r="C64" s="266"/>
      <c r="D64" s="246"/>
      <c r="E64" s="282"/>
      <c r="F64" s="1446" t="s">
        <v>265</v>
      </c>
      <c r="G64" s="1447"/>
      <c r="H64" s="1447"/>
      <c r="I64" s="1447"/>
      <c r="J64" s="1447"/>
      <c r="K64" s="1447"/>
      <c r="L64" s="1447"/>
      <c r="M64" s="1447"/>
      <c r="N64" s="1448"/>
      <c r="P64" s="281"/>
      <c r="Q64" s="266"/>
      <c r="R64" s="246"/>
      <c r="S64" s="282"/>
      <c r="T64" s="1446" t="s">
        <v>265</v>
      </c>
      <c r="U64" s="1447"/>
      <c r="V64" s="1447"/>
      <c r="W64" s="1447"/>
      <c r="X64" s="1447"/>
      <c r="Y64" s="1447"/>
      <c r="Z64" s="1447"/>
      <c r="AA64" s="1447"/>
      <c r="AB64" s="1448"/>
    </row>
    <row r="65" spans="2:28">
      <c r="B65" s="281"/>
      <c r="C65" s="266"/>
      <c r="D65" s="246"/>
      <c r="E65" s="282"/>
      <c r="F65" s="283"/>
      <c r="G65" s="1444"/>
      <c r="H65" s="1444"/>
      <c r="I65" s="1444"/>
      <c r="J65" s="1444"/>
      <c r="K65" s="1444"/>
      <c r="L65" s="1444"/>
      <c r="M65" s="1444"/>
      <c r="N65" s="1445"/>
      <c r="P65" s="281"/>
      <c r="Q65" s="266"/>
      <c r="R65" s="246"/>
      <c r="S65" s="282"/>
      <c r="T65" s="283"/>
      <c r="U65" s="1444"/>
      <c r="V65" s="1444"/>
      <c r="W65" s="1444"/>
      <c r="X65" s="1444"/>
      <c r="Y65" s="1444"/>
      <c r="Z65" s="1444"/>
      <c r="AA65" s="1444"/>
      <c r="AB65" s="1445"/>
    </row>
    <row r="66" spans="2:28" ht="28.5" customHeight="1">
      <c r="B66" s="281"/>
      <c r="C66" s="256"/>
      <c r="D66" s="256"/>
      <c r="E66" s="273"/>
      <c r="F66" s="256"/>
      <c r="G66" s="1444"/>
      <c r="H66" s="1444"/>
      <c r="I66" s="1444"/>
      <c r="J66" s="1444"/>
      <c r="K66" s="1444"/>
      <c r="L66" s="1444"/>
      <c r="M66" s="1444"/>
      <c r="N66" s="1445"/>
      <c r="P66" s="281"/>
      <c r="Q66" s="256"/>
      <c r="R66" s="256"/>
      <c r="S66" s="273"/>
      <c r="T66" s="256"/>
      <c r="U66" s="1444"/>
      <c r="V66" s="1444"/>
      <c r="W66" s="1444"/>
      <c r="X66" s="1444"/>
      <c r="Y66" s="1444"/>
      <c r="Z66" s="1444"/>
      <c r="AA66" s="1444"/>
      <c r="AB66" s="1445"/>
    </row>
    <row r="67" spans="2:28">
      <c r="B67" s="281"/>
      <c r="C67" s="283"/>
      <c r="D67" s="283"/>
      <c r="E67" s="282"/>
      <c r="F67" s="283"/>
      <c r="G67" s="1444"/>
      <c r="H67" s="1444"/>
      <c r="I67" s="1444"/>
      <c r="J67" s="1444"/>
      <c r="K67" s="1444"/>
      <c r="L67" s="1444"/>
      <c r="M67" s="1444"/>
      <c r="N67" s="1445"/>
      <c r="P67" s="281"/>
      <c r="Q67" s="283"/>
      <c r="R67" s="283"/>
      <c r="S67" s="282"/>
      <c r="T67" s="283"/>
      <c r="U67" s="1444"/>
      <c r="V67" s="1444"/>
      <c r="W67" s="1444"/>
      <c r="X67" s="1444"/>
      <c r="Y67" s="1444"/>
      <c r="Z67" s="1444"/>
      <c r="AA67" s="1444"/>
      <c r="AB67" s="1445"/>
    </row>
    <row r="68" spans="2:28" s="217" customFormat="1" ht="28.5" customHeight="1">
      <c r="B68" s="289"/>
      <c r="C68" s="290"/>
      <c r="D68" s="290"/>
      <c r="E68" s="291"/>
      <c r="F68" s="290"/>
      <c r="G68" s="290"/>
      <c r="H68" s="290"/>
      <c r="I68" s="287"/>
      <c r="J68" s="287"/>
      <c r="K68" s="287"/>
      <c r="L68" s="287"/>
      <c r="M68" s="287"/>
      <c r="N68" s="288"/>
      <c r="P68" s="289"/>
      <c r="Q68" s="290"/>
      <c r="R68" s="290"/>
      <c r="S68" s="291"/>
      <c r="T68" s="290"/>
      <c r="U68" s="290"/>
      <c r="V68" s="290"/>
      <c r="W68" s="287"/>
      <c r="X68" s="287"/>
      <c r="Y68" s="287"/>
      <c r="Z68" s="287"/>
      <c r="AA68" s="287"/>
      <c r="AB68" s="288"/>
    </row>
    <row r="69" spans="2:28" s="217" customFormat="1"/>
    <row r="70" spans="2:28" s="217" customFormat="1"/>
    <row r="71" spans="2:28" s="217" customFormat="1"/>
    <row r="72" spans="2:28" s="217" customFormat="1"/>
    <row r="73" spans="2:28" s="217" customFormat="1"/>
    <row r="74" spans="2:28" s="217" customFormat="1"/>
    <row r="75" spans="2:28" s="217" customFormat="1"/>
    <row r="76" spans="2:28" s="217" customFormat="1"/>
    <row r="77" spans="2:28" s="217" customFormat="1">
      <c r="I77" s="265"/>
      <c r="J77" s="265"/>
      <c r="K77" s="265"/>
      <c r="L77" s="265"/>
      <c r="M77" s="265"/>
      <c r="N77" s="265"/>
    </row>
    <row r="78" spans="2:28" s="217" customFormat="1">
      <c r="I78" s="265"/>
      <c r="J78" s="265"/>
      <c r="K78" s="265"/>
      <c r="L78" s="265"/>
      <c r="M78" s="265"/>
      <c r="N78" s="265"/>
    </row>
    <row r="79" spans="2:28" s="217" customFormat="1">
      <c r="I79" s="265"/>
      <c r="J79" s="265"/>
      <c r="K79" s="265"/>
      <c r="L79" s="265"/>
      <c r="M79" s="265"/>
      <c r="N79" s="265"/>
    </row>
    <row r="80" spans="2:28" s="217" customFormat="1">
      <c r="I80" s="265"/>
      <c r="J80" s="265"/>
      <c r="K80" s="265"/>
      <c r="L80" s="265"/>
      <c r="M80" s="265"/>
      <c r="N80" s="265"/>
    </row>
    <row r="81" spans="9:14" s="217" customFormat="1">
      <c r="I81" s="265"/>
      <c r="J81" s="265"/>
      <c r="K81" s="265"/>
      <c r="L81" s="265"/>
      <c r="M81" s="265"/>
      <c r="N81" s="265"/>
    </row>
    <row r="82" spans="9:14" s="217" customFormat="1">
      <c r="I82" s="265"/>
      <c r="J82" s="265"/>
      <c r="K82" s="265"/>
      <c r="L82" s="265"/>
      <c r="M82" s="265"/>
      <c r="N82" s="265"/>
    </row>
    <row r="83" spans="9:14" s="217" customFormat="1">
      <c r="I83" s="265"/>
      <c r="J83" s="265"/>
      <c r="K83" s="265"/>
      <c r="L83" s="265"/>
      <c r="M83" s="265"/>
      <c r="N83" s="265"/>
    </row>
    <row r="84" spans="9:14" s="217" customFormat="1">
      <c r="I84" s="265"/>
      <c r="J84" s="265"/>
      <c r="K84" s="265"/>
      <c r="L84" s="265"/>
      <c r="M84" s="265"/>
      <c r="N84" s="265"/>
    </row>
    <row r="85" spans="9:14" s="217" customFormat="1">
      <c r="I85" s="265"/>
      <c r="J85" s="265"/>
      <c r="K85" s="265"/>
      <c r="L85" s="265"/>
      <c r="M85" s="265"/>
      <c r="N85" s="265"/>
    </row>
    <row r="86" spans="9:14" s="217" customFormat="1">
      <c r="I86" s="265"/>
      <c r="J86" s="265"/>
      <c r="K86" s="265"/>
      <c r="L86" s="265"/>
      <c r="M86" s="265"/>
      <c r="N86" s="265"/>
    </row>
    <row r="87" spans="9:14" s="217" customFormat="1">
      <c r="I87" s="265"/>
      <c r="J87" s="265"/>
      <c r="K87" s="265"/>
      <c r="L87" s="265"/>
      <c r="M87" s="265"/>
      <c r="N87" s="265"/>
    </row>
    <row r="88" spans="9:14" s="217" customFormat="1">
      <c r="I88" s="265"/>
      <c r="J88" s="265"/>
      <c r="K88" s="265"/>
      <c r="L88" s="265"/>
      <c r="M88" s="265"/>
      <c r="N88" s="265"/>
    </row>
    <row r="89" spans="9:14" s="217" customFormat="1">
      <c r="I89" s="265"/>
      <c r="J89" s="265"/>
      <c r="K89" s="265"/>
      <c r="L89" s="265"/>
      <c r="M89" s="265"/>
      <c r="N89" s="265"/>
    </row>
    <row r="90" spans="9:14" s="217" customFormat="1">
      <c r="I90" s="265"/>
      <c r="J90" s="265"/>
      <c r="K90" s="265"/>
      <c r="L90" s="265"/>
      <c r="M90" s="265"/>
      <c r="N90" s="265"/>
    </row>
    <row r="91" spans="9:14" s="217" customFormat="1">
      <c r="I91" s="265"/>
      <c r="J91" s="265"/>
      <c r="K91" s="265"/>
      <c r="L91" s="265"/>
      <c r="M91" s="265"/>
      <c r="N91" s="265"/>
    </row>
    <row r="92" spans="9:14" s="217" customFormat="1">
      <c r="I92" s="265"/>
      <c r="J92" s="265"/>
      <c r="K92" s="265"/>
      <c r="L92" s="265"/>
      <c r="M92" s="265"/>
      <c r="N92" s="265"/>
    </row>
    <row r="93" spans="9:14" s="217" customFormat="1">
      <c r="I93" s="265"/>
      <c r="J93" s="265"/>
      <c r="K93" s="265"/>
      <c r="L93" s="265"/>
      <c r="M93" s="265"/>
      <c r="N93" s="265"/>
    </row>
    <row r="94" spans="9:14" s="217" customFormat="1">
      <c r="I94" s="265"/>
      <c r="J94" s="265"/>
      <c r="K94" s="265"/>
      <c r="L94" s="265"/>
      <c r="M94" s="265"/>
      <c r="N94" s="265"/>
    </row>
    <row r="95" spans="9:14" s="217" customFormat="1">
      <c r="I95" s="265"/>
      <c r="J95" s="265"/>
      <c r="K95" s="265"/>
      <c r="L95" s="265"/>
      <c r="M95" s="265"/>
      <c r="N95" s="265"/>
    </row>
    <row r="96" spans="9:14" s="217" customFormat="1">
      <c r="I96" s="265"/>
      <c r="J96" s="265"/>
      <c r="K96" s="265"/>
      <c r="L96" s="265"/>
      <c r="M96" s="265"/>
      <c r="N96" s="265"/>
    </row>
    <row r="97" spans="9:14" s="217" customFormat="1">
      <c r="I97" s="265"/>
      <c r="J97" s="265"/>
      <c r="K97" s="265"/>
      <c r="L97" s="265"/>
      <c r="M97" s="265"/>
      <c r="N97" s="265"/>
    </row>
    <row r="98" spans="9:14" s="217" customFormat="1">
      <c r="I98" s="265"/>
      <c r="J98" s="265"/>
      <c r="K98" s="265"/>
      <c r="L98" s="265"/>
      <c r="M98" s="265"/>
      <c r="N98" s="265"/>
    </row>
    <row r="99" spans="9:14" s="217" customFormat="1">
      <c r="I99" s="265"/>
      <c r="J99" s="265"/>
      <c r="K99" s="265"/>
      <c r="L99" s="265"/>
      <c r="M99" s="265"/>
      <c r="N99" s="265"/>
    </row>
    <row r="100" spans="9:14" s="217" customFormat="1">
      <c r="I100" s="265"/>
      <c r="J100" s="265"/>
      <c r="K100" s="265"/>
      <c r="L100" s="265"/>
      <c r="M100" s="265"/>
      <c r="N100" s="265"/>
    </row>
    <row r="101" spans="9:14" s="217" customFormat="1">
      <c r="I101" s="265"/>
      <c r="J101" s="265"/>
      <c r="K101" s="265"/>
      <c r="L101" s="265"/>
      <c r="M101" s="265"/>
      <c r="N101" s="265"/>
    </row>
    <row r="102" spans="9:14" s="217" customFormat="1">
      <c r="I102" s="265"/>
      <c r="J102" s="265"/>
      <c r="K102" s="265"/>
      <c r="L102" s="265"/>
      <c r="M102" s="265"/>
      <c r="N102" s="265"/>
    </row>
    <row r="103" spans="9:14" s="217" customFormat="1">
      <c r="I103" s="265"/>
      <c r="J103" s="265"/>
      <c r="K103" s="265"/>
      <c r="L103" s="265"/>
      <c r="M103" s="265"/>
      <c r="N103" s="265"/>
    </row>
    <row r="104" spans="9:14" s="217" customFormat="1">
      <c r="I104" s="265"/>
      <c r="J104" s="265"/>
      <c r="K104" s="265"/>
      <c r="L104" s="265"/>
      <c r="M104" s="265"/>
      <c r="N104" s="265"/>
    </row>
    <row r="105" spans="9:14" s="217" customFormat="1">
      <c r="I105" s="265"/>
      <c r="J105" s="265"/>
      <c r="K105" s="265"/>
      <c r="L105" s="265"/>
      <c r="M105" s="265"/>
      <c r="N105" s="265"/>
    </row>
    <row r="106" spans="9:14" s="217" customFormat="1">
      <c r="I106" s="265"/>
      <c r="J106" s="265"/>
      <c r="K106" s="265"/>
      <c r="L106" s="265"/>
      <c r="M106" s="265"/>
      <c r="N106" s="265"/>
    </row>
    <row r="107" spans="9:14" s="217" customFormat="1">
      <c r="I107" s="265"/>
      <c r="J107" s="265"/>
      <c r="K107" s="265"/>
      <c r="L107" s="265"/>
      <c r="M107" s="265"/>
      <c r="N107" s="265"/>
    </row>
    <row r="108" spans="9:14" s="217" customFormat="1">
      <c r="I108" s="265"/>
      <c r="J108" s="265"/>
      <c r="K108" s="265"/>
      <c r="L108" s="265"/>
      <c r="M108" s="265"/>
      <c r="N108" s="265"/>
    </row>
    <row r="109" spans="9:14" s="217" customFormat="1">
      <c r="I109" s="265"/>
      <c r="J109" s="265"/>
      <c r="K109" s="265"/>
      <c r="L109" s="265"/>
      <c r="M109" s="265"/>
      <c r="N109" s="265"/>
    </row>
    <row r="110" spans="9:14" s="217" customFormat="1">
      <c r="I110" s="265"/>
      <c r="J110" s="265"/>
      <c r="K110" s="265"/>
      <c r="L110" s="265"/>
      <c r="M110" s="265"/>
      <c r="N110" s="265"/>
    </row>
    <row r="111" spans="9:14" s="217" customFormat="1">
      <c r="I111" s="265"/>
      <c r="J111" s="265"/>
      <c r="K111" s="265"/>
      <c r="L111" s="265"/>
      <c r="M111" s="265"/>
      <c r="N111" s="265"/>
    </row>
    <row r="112" spans="9:14" s="217" customFormat="1">
      <c r="I112" s="265"/>
      <c r="J112" s="265"/>
      <c r="K112" s="265"/>
      <c r="L112" s="265"/>
      <c r="M112" s="265"/>
      <c r="N112" s="265"/>
    </row>
    <row r="113" spans="9:14" s="217" customFormat="1">
      <c r="I113" s="265"/>
      <c r="J113" s="265"/>
      <c r="K113" s="265"/>
      <c r="L113" s="265"/>
      <c r="M113" s="265"/>
      <c r="N113" s="265"/>
    </row>
    <row r="114" spans="9:14" s="217" customFormat="1">
      <c r="I114" s="265"/>
      <c r="J114" s="265"/>
      <c r="K114" s="265"/>
      <c r="L114" s="265"/>
      <c r="M114" s="265"/>
      <c r="N114" s="265"/>
    </row>
    <row r="115" spans="9:14" s="217" customFormat="1">
      <c r="I115" s="265"/>
      <c r="J115" s="265"/>
      <c r="K115" s="265"/>
      <c r="L115" s="265"/>
      <c r="M115" s="265"/>
      <c r="N115" s="265"/>
    </row>
    <row r="116" spans="9:14" s="217" customFormat="1">
      <c r="I116" s="265"/>
      <c r="J116" s="265"/>
      <c r="K116" s="265"/>
      <c r="L116" s="265"/>
      <c r="M116" s="265"/>
      <c r="N116" s="265"/>
    </row>
    <row r="117" spans="9:14" s="217" customFormat="1">
      <c r="I117" s="265"/>
      <c r="J117" s="265"/>
      <c r="K117" s="265"/>
      <c r="L117" s="265"/>
      <c r="M117" s="265"/>
      <c r="N117" s="265"/>
    </row>
    <row r="118" spans="9:14" s="217" customFormat="1">
      <c r="I118" s="265"/>
      <c r="J118" s="265"/>
      <c r="K118" s="265"/>
      <c r="L118" s="265"/>
      <c r="M118" s="265"/>
      <c r="N118" s="265"/>
    </row>
    <row r="119" spans="9:14" s="217" customFormat="1">
      <c r="I119" s="265"/>
      <c r="J119" s="265"/>
      <c r="K119" s="265"/>
      <c r="L119" s="265"/>
      <c r="M119" s="265"/>
      <c r="N119" s="265"/>
    </row>
    <row r="120" spans="9:14" s="217" customFormat="1">
      <c r="I120" s="265"/>
      <c r="J120" s="265"/>
      <c r="K120" s="265"/>
      <c r="L120" s="265"/>
      <c r="M120" s="265"/>
      <c r="N120" s="265"/>
    </row>
    <row r="121" spans="9:14" s="217" customFormat="1">
      <c r="I121" s="265"/>
      <c r="J121" s="265"/>
      <c r="K121" s="265"/>
      <c r="L121" s="265"/>
      <c r="M121" s="265"/>
      <c r="N121" s="265"/>
    </row>
    <row r="122" spans="9:14" s="217" customFormat="1">
      <c r="I122" s="265"/>
      <c r="J122" s="265"/>
      <c r="K122" s="265"/>
      <c r="L122" s="265"/>
      <c r="M122" s="265"/>
      <c r="N122" s="265"/>
    </row>
    <row r="123" spans="9:14" s="217" customFormat="1">
      <c r="I123" s="265"/>
      <c r="J123" s="265"/>
      <c r="K123" s="265"/>
      <c r="L123" s="265"/>
      <c r="M123" s="265"/>
      <c r="N123" s="265"/>
    </row>
    <row r="124" spans="9:14" s="217" customFormat="1">
      <c r="I124" s="265"/>
      <c r="J124" s="265"/>
      <c r="K124" s="265"/>
      <c r="L124" s="265"/>
      <c r="M124" s="265"/>
      <c r="N124" s="265"/>
    </row>
    <row r="125" spans="9:14" s="217" customFormat="1">
      <c r="I125" s="265"/>
      <c r="J125" s="265"/>
      <c r="K125" s="265"/>
      <c r="L125" s="265"/>
      <c r="M125" s="265"/>
      <c r="N125" s="265"/>
    </row>
    <row r="126" spans="9:14" s="217" customFormat="1">
      <c r="I126" s="265"/>
      <c r="J126" s="265"/>
      <c r="K126" s="265"/>
      <c r="L126" s="265"/>
      <c r="M126" s="265"/>
      <c r="N126" s="265"/>
    </row>
    <row r="127" spans="9:14" s="217" customFormat="1">
      <c r="I127" s="265"/>
      <c r="J127" s="265"/>
      <c r="K127" s="265"/>
      <c r="L127" s="265"/>
      <c r="M127" s="265"/>
      <c r="N127" s="265"/>
    </row>
    <row r="128" spans="9:14" s="217" customFormat="1">
      <c r="I128" s="265"/>
      <c r="J128" s="265"/>
      <c r="K128" s="265"/>
      <c r="L128" s="265"/>
      <c r="M128" s="265"/>
      <c r="N128" s="265"/>
    </row>
    <row r="129" spans="9:14" s="217" customFormat="1">
      <c r="I129" s="265"/>
      <c r="J129" s="265"/>
      <c r="K129" s="265"/>
      <c r="L129" s="265"/>
      <c r="M129" s="265"/>
      <c r="N129" s="265"/>
    </row>
    <row r="130" spans="9:14" s="217" customFormat="1">
      <c r="I130" s="265"/>
      <c r="J130" s="265"/>
      <c r="K130" s="265"/>
      <c r="L130" s="265"/>
      <c r="M130" s="265"/>
      <c r="N130" s="265"/>
    </row>
    <row r="131" spans="9:14" s="217" customFormat="1">
      <c r="I131" s="265"/>
      <c r="J131" s="265"/>
      <c r="K131" s="265"/>
      <c r="L131" s="265"/>
      <c r="M131" s="265"/>
      <c r="N131" s="265"/>
    </row>
    <row r="132" spans="9:14" s="217" customFormat="1">
      <c r="I132" s="265"/>
      <c r="J132" s="265"/>
      <c r="K132" s="265"/>
      <c r="L132" s="265"/>
      <c r="M132" s="265"/>
      <c r="N132" s="265"/>
    </row>
    <row r="133" spans="9:14" s="217" customFormat="1">
      <c r="I133" s="265"/>
      <c r="J133" s="265"/>
      <c r="K133" s="265"/>
      <c r="L133" s="265"/>
      <c r="M133" s="265"/>
      <c r="N133" s="265"/>
    </row>
    <row r="134" spans="9:14" s="217" customFormat="1">
      <c r="I134" s="265"/>
      <c r="J134" s="265"/>
      <c r="K134" s="265"/>
      <c r="L134" s="265"/>
      <c r="M134" s="265"/>
      <c r="N134" s="265"/>
    </row>
    <row r="135" spans="9:14" s="217" customFormat="1">
      <c r="I135" s="265"/>
      <c r="J135" s="265"/>
      <c r="K135" s="265"/>
      <c r="L135" s="265"/>
      <c r="M135" s="265"/>
      <c r="N135" s="265"/>
    </row>
    <row r="136" spans="9:14" s="217" customFormat="1">
      <c r="I136" s="265"/>
      <c r="J136" s="265"/>
      <c r="K136" s="265"/>
      <c r="L136" s="265"/>
      <c r="M136" s="265"/>
      <c r="N136" s="265"/>
    </row>
    <row r="137" spans="9:14" s="217" customFormat="1">
      <c r="I137" s="265"/>
      <c r="J137" s="265"/>
      <c r="K137" s="265"/>
      <c r="L137" s="265"/>
      <c r="M137" s="265"/>
      <c r="N137" s="265"/>
    </row>
    <row r="138" spans="9:14" s="217" customFormat="1">
      <c r="I138" s="265"/>
      <c r="J138" s="265"/>
      <c r="K138" s="265"/>
      <c r="L138" s="265"/>
      <c r="M138" s="265"/>
      <c r="N138" s="265"/>
    </row>
    <row r="139" spans="9:14" s="217" customFormat="1">
      <c r="I139" s="265"/>
      <c r="J139" s="265"/>
      <c r="K139" s="265"/>
      <c r="L139" s="265"/>
      <c r="M139" s="265"/>
      <c r="N139" s="265"/>
    </row>
    <row r="140" spans="9:14" s="217" customFormat="1">
      <c r="I140" s="265"/>
      <c r="J140" s="265"/>
      <c r="K140" s="265"/>
      <c r="L140" s="265"/>
      <c r="M140" s="265"/>
      <c r="N140" s="265"/>
    </row>
    <row r="141" spans="9:14" s="217" customFormat="1">
      <c r="I141" s="265"/>
      <c r="J141" s="265"/>
      <c r="K141" s="265"/>
      <c r="L141" s="265"/>
      <c r="M141" s="265"/>
      <c r="N141" s="265"/>
    </row>
    <row r="142" spans="9:14" s="217" customFormat="1">
      <c r="I142" s="265"/>
      <c r="J142" s="265"/>
      <c r="K142" s="265"/>
      <c r="L142" s="265"/>
      <c r="M142" s="265"/>
      <c r="N142" s="265"/>
    </row>
    <row r="143" spans="9:14" s="217" customFormat="1">
      <c r="I143" s="265"/>
      <c r="J143" s="265"/>
      <c r="K143" s="265"/>
      <c r="L143" s="265"/>
      <c r="M143" s="265"/>
      <c r="N143" s="265"/>
    </row>
    <row r="144" spans="9:14" s="217" customFormat="1">
      <c r="I144" s="265"/>
      <c r="J144" s="265"/>
      <c r="K144" s="265"/>
      <c r="L144" s="265"/>
      <c r="M144" s="265"/>
      <c r="N144" s="265"/>
    </row>
    <row r="145" spans="9:14" s="217" customFormat="1">
      <c r="I145" s="265"/>
      <c r="J145" s="265"/>
      <c r="K145" s="265"/>
      <c r="L145" s="265"/>
      <c r="M145" s="265"/>
      <c r="N145" s="265"/>
    </row>
    <row r="146" spans="9:14" s="217" customFormat="1">
      <c r="I146" s="265"/>
      <c r="J146" s="265"/>
      <c r="K146" s="265"/>
      <c r="L146" s="265"/>
      <c r="M146" s="265"/>
      <c r="N146" s="265"/>
    </row>
    <row r="147" spans="9:14" s="217" customFormat="1">
      <c r="I147" s="265"/>
      <c r="J147" s="265"/>
      <c r="K147" s="265"/>
      <c r="L147" s="265"/>
      <c r="M147" s="265"/>
      <c r="N147" s="265"/>
    </row>
    <row r="148" spans="9:14" s="217" customFormat="1">
      <c r="I148" s="265"/>
      <c r="J148" s="265"/>
      <c r="K148" s="265"/>
      <c r="L148" s="265"/>
      <c r="M148" s="265"/>
      <c r="N148" s="265"/>
    </row>
    <row r="149" spans="9:14" s="217" customFormat="1">
      <c r="I149" s="265"/>
      <c r="J149" s="265"/>
      <c r="K149" s="265"/>
      <c r="L149" s="265"/>
      <c r="M149" s="265"/>
      <c r="N149" s="265"/>
    </row>
    <row r="150" spans="9:14" s="217" customFormat="1">
      <c r="I150" s="265"/>
      <c r="J150" s="265"/>
      <c r="K150" s="265"/>
      <c r="L150" s="265"/>
      <c r="M150" s="265"/>
      <c r="N150" s="265"/>
    </row>
    <row r="151" spans="9:14" s="217" customFormat="1">
      <c r="I151" s="265"/>
      <c r="J151" s="265"/>
      <c r="K151" s="265"/>
      <c r="L151" s="265"/>
      <c r="M151" s="265"/>
      <c r="N151" s="265"/>
    </row>
    <row r="152" spans="9:14" s="217" customFormat="1">
      <c r="I152" s="265"/>
      <c r="J152" s="265"/>
      <c r="K152" s="265"/>
      <c r="L152" s="265"/>
      <c r="M152" s="265"/>
      <c r="N152" s="265"/>
    </row>
    <row r="153" spans="9:14" s="217" customFormat="1">
      <c r="I153" s="265"/>
      <c r="J153" s="265"/>
      <c r="K153" s="265"/>
      <c r="L153" s="265"/>
      <c r="M153" s="265"/>
      <c r="N153" s="265"/>
    </row>
    <row r="154" spans="9:14" s="217" customFormat="1">
      <c r="I154" s="265"/>
      <c r="J154" s="265"/>
      <c r="K154" s="265"/>
      <c r="L154" s="265"/>
      <c r="M154" s="265"/>
      <c r="N154" s="265"/>
    </row>
    <row r="155" spans="9:14" s="217" customFormat="1">
      <c r="I155" s="265"/>
      <c r="J155" s="265"/>
      <c r="K155" s="265"/>
      <c r="L155" s="265"/>
      <c r="M155" s="265"/>
      <c r="N155" s="265"/>
    </row>
    <row r="156" spans="9:14" s="217" customFormat="1">
      <c r="I156" s="265"/>
      <c r="J156" s="265"/>
      <c r="K156" s="265"/>
      <c r="L156" s="265"/>
      <c r="M156" s="265"/>
      <c r="N156" s="265"/>
    </row>
    <row r="157" spans="9:14" s="217" customFormat="1">
      <c r="I157" s="265"/>
      <c r="J157" s="265"/>
      <c r="K157" s="265"/>
      <c r="L157" s="265"/>
      <c r="M157" s="265"/>
      <c r="N157" s="265"/>
    </row>
    <row r="158" spans="9:14" s="217" customFormat="1">
      <c r="I158" s="265"/>
      <c r="J158" s="265"/>
      <c r="K158" s="265"/>
      <c r="L158" s="265"/>
      <c r="M158" s="265"/>
      <c r="N158" s="265"/>
    </row>
    <row r="159" spans="9:14" s="217" customFormat="1">
      <c r="I159" s="265"/>
      <c r="J159" s="265"/>
      <c r="K159" s="265"/>
      <c r="L159" s="265"/>
      <c r="M159" s="265"/>
      <c r="N159" s="265"/>
    </row>
    <row r="160" spans="9:14" s="217" customFormat="1">
      <c r="I160" s="265"/>
      <c r="J160" s="265"/>
      <c r="K160" s="265"/>
      <c r="L160" s="265"/>
      <c r="M160" s="265"/>
      <c r="N160" s="265"/>
    </row>
    <row r="161" spans="9:14" s="217" customFormat="1">
      <c r="I161" s="265"/>
      <c r="J161" s="265"/>
      <c r="K161" s="265"/>
      <c r="L161" s="265"/>
      <c r="M161" s="265"/>
      <c r="N161" s="265"/>
    </row>
    <row r="162" spans="9:14" s="217" customFormat="1">
      <c r="I162" s="265"/>
      <c r="J162" s="265"/>
      <c r="K162" s="265"/>
      <c r="L162" s="265"/>
      <c r="M162" s="265"/>
      <c r="N162" s="265"/>
    </row>
    <row r="163" spans="9:14" s="217" customFormat="1">
      <c r="I163" s="265"/>
      <c r="J163" s="265"/>
      <c r="K163" s="265"/>
      <c r="L163" s="265"/>
      <c r="M163" s="265"/>
      <c r="N163" s="265"/>
    </row>
    <row r="164" spans="9:14" s="217" customFormat="1">
      <c r="I164" s="265"/>
      <c r="J164" s="265"/>
      <c r="K164" s="265"/>
      <c r="L164" s="265"/>
      <c r="M164" s="265"/>
      <c r="N164" s="265"/>
    </row>
    <row r="165" spans="9:14" s="217" customFormat="1">
      <c r="I165" s="265"/>
      <c r="J165" s="265"/>
      <c r="K165" s="265"/>
      <c r="L165" s="265"/>
      <c r="M165" s="265"/>
      <c r="N165" s="265"/>
    </row>
    <row r="166" spans="9:14" s="217" customFormat="1">
      <c r="I166" s="265"/>
      <c r="J166" s="265"/>
      <c r="K166" s="265"/>
      <c r="L166" s="265"/>
      <c r="M166" s="265"/>
      <c r="N166" s="265"/>
    </row>
    <row r="167" spans="9:14" s="217" customFormat="1">
      <c r="I167" s="265"/>
      <c r="J167" s="265"/>
      <c r="K167" s="265"/>
      <c r="L167" s="265"/>
      <c r="M167" s="265"/>
      <c r="N167" s="265"/>
    </row>
    <row r="168" spans="9:14" s="217" customFormat="1">
      <c r="I168" s="265"/>
      <c r="J168" s="265"/>
      <c r="K168" s="265"/>
      <c r="L168" s="265"/>
      <c r="M168" s="265"/>
      <c r="N168" s="265"/>
    </row>
    <row r="169" spans="9:14" s="217" customFormat="1">
      <c r="I169" s="265"/>
      <c r="J169" s="265"/>
      <c r="K169" s="265"/>
      <c r="L169" s="265"/>
      <c r="M169" s="265"/>
      <c r="N169" s="265"/>
    </row>
    <row r="170" spans="9:14" s="217" customFormat="1">
      <c r="I170" s="265"/>
      <c r="J170" s="265"/>
      <c r="K170" s="265"/>
      <c r="L170" s="265"/>
      <c r="M170" s="265"/>
      <c r="N170" s="265"/>
    </row>
    <row r="171" spans="9:14" s="217" customFormat="1">
      <c r="I171" s="265"/>
      <c r="J171" s="265"/>
      <c r="K171" s="265"/>
      <c r="L171" s="265"/>
      <c r="M171" s="265"/>
      <c r="N171" s="265"/>
    </row>
    <row r="172" spans="9:14" s="217" customFormat="1">
      <c r="I172" s="265"/>
      <c r="J172" s="265"/>
      <c r="K172" s="265"/>
      <c r="L172" s="265"/>
      <c r="M172" s="265"/>
      <c r="N172" s="265"/>
    </row>
    <row r="173" spans="9:14" s="217" customFormat="1">
      <c r="I173" s="265"/>
      <c r="J173" s="265"/>
      <c r="K173" s="265"/>
      <c r="L173" s="265"/>
      <c r="M173" s="265"/>
      <c r="N173" s="265"/>
    </row>
    <row r="174" spans="9:14" s="217" customFormat="1">
      <c r="I174" s="265"/>
      <c r="J174" s="265"/>
      <c r="K174" s="265"/>
      <c r="L174" s="265"/>
      <c r="M174" s="265"/>
      <c r="N174" s="265"/>
    </row>
    <row r="175" spans="9:14" s="217" customFormat="1">
      <c r="I175" s="265"/>
      <c r="J175" s="265"/>
      <c r="K175" s="265"/>
      <c r="L175" s="265"/>
      <c r="M175" s="265"/>
      <c r="N175" s="265"/>
    </row>
    <row r="176" spans="9:14" s="217" customFormat="1">
      <c r="I176" s="265"/>
      <c r="J176" s="265"/>
      <c r="K176" s="265"/>
      <c r="L176" s="265"/>
      <c r="M176" s="265"/>
      <c r="N176" s="265"/>
    </row>
    <row r="177" spans="9:14" s="217" customFormat="1">
      <c r="I177" s="265"/>
      <c r="J177" s="265"/>
      <c r="K177" s="265"/>
      <c r="L177" s="265"/>
      <c r="M177" s="265"/>
      <c r="N177" s="265"/>
    </row>
    <row r="178" spans="9:14" s="217" customFormat="1">
      <c r="I178" s="265"/>
      <c r="J178" s="265"/>
      <c r="K178" s="265"/>
      <c r="L178" s="265"/>
      <c r="M178" s="265"/>
      <c r="N178" s="265"/>
    </row>
    <row r="179" spans="9:14" s="217" customFormat="1">
      <c r="I179" s="265"/>
      <c r="J179" s="265"/>
      <c r="K179" s="265"/>
      <c r="L179" s="265"/>
      <c r="M179" s="265"/>
      <c r="N179" s="265"/>
    </row>
    <row r="180" spans="9:14" s="217" customFormat="1">
      <c r="I180" s="265"/>
      <c r="J180" s="265"/>
      <c r="K180" s="265"/>
      <c r="L180" s="265"/>
      <c r="M180" s="265"/>
      <c r="N180" s="265"/>
    </row>
    <row r="181" spans="9:14" s="217" customFormat="1">
      <c r="I181" s="265"/>
      <c r="J181" s="265"/>
      <c r="K181" s="265"/>
      <c r="L181" s="265"/>
      <c r="M181" s="265"/>
      <c r="N181" s="265"/>
    </row>
    <row r="182" spans="9:14" s="217" customFormat="1">
      <c r="I182" s="265"/>
      <c r="J182" s="265"/>
      <c r="K182" s="265"/>
      <c r="L182" s="265"/>
      <c r="M182" s="265"/>
      <c r="N182" s="265"/>
    </row>
    <row r="183" spans="9:14" s="217" customFormat="1">
      <c r="I183" s="265"/>
      <c r="J183" s="265"/>
      <c r="K183" s="265"/>
      <c r="L183" s="265"/>
      <c r="M183" s="265"/>
      <c r="N183" s="265"/>
    </row>
    <row r="184" spans="9:14" s="217" customFormat="1">
      <c r="I184" s="265"/>
      <c r="J184" s="265"/>
      <c r="K184" s="265"/>
      <c r="L184" s="265"/>
      <c r="M184" s="265"/>
      <c r="N184" s="265"/>
    </row>
    <row r="185" spans="9:14" s="217" customFormat="1">
      <c r="I185" s="265"/>
      <c r="J185" s="265"/>
      <c r="K185" s="265"/>
      <c r="L185" s="265"/>
      <c r="M185" s="265"/>
      <c r="N185" s="265"/>
    </row>
    <row r="186" spans="9:14" s="217" customFormat="1">
      <c r="I186" s="265"/>
      <c r="J186" s="265"/>
      <c r="K186" s="265"/>
      <c r="L186" s="265"/>
      <c r="M186" s="265"/>
      <c r="N186" s="265"/>
    </row>
    <row r="187" spans="9:14" s="217" customFormat="1">
      <c r="I187" s="265"/>
      <c r="J187" s="265"/>
      <c r="K187" s="265"/>
      <c r="L187" s="265"/>
      <c r="M187" s="265"/>
      <c r="N187" s="265"/>
    </row>
    <row r="188" spans="9:14" s="217" customFormat="1">
      <c r="I188" s="265"/>
      <c r="J188" s="265"/>
      <c r="K188" s="265"/>
      <c r="L188" s="265"/>
      <c r="M188" s="265"/>
      <c r="N188" s="265"/>
    </row>
    <row r="189" spans="9:14" s="217" customFormat="1">
      <c r="I189" s="265"/>
      <c r="J189" s="265"/>
      <c r="K189" s="265"/>
      <c r="L189" s="265"/>
      <c r="M189" s="265"/>
      <c r="N189" s="265"/>
    </row>
    <row r="190" spans="9:14" s="217" customFormat="1">
      <c r="I190" s="265"/>
      <c r="J190" s="265"/>
      <c r="K190" s="265"/>
      <c r="L190" s="265"/>
      <c r="M190" s="265"/>
      <c r="N190" s="265"/>
    </row>
    <row r="191" spans="9:14" s="217" customFormat="1">
      <c r="I191" s="265"/>
      <c r="J191" s="265"/>
      <c r="K191" s="265"/>
      <c r="L191" s="265"/>
      <c r="M191" s="265"/>
      <c r="N191" s="265"/>
    </row>
    <row r="192" spans="9:14" s="217" customFormat="1">
      <c r="I192" s="265"/>
      <c r="J192" s="265"/>
      <c r="K192" s="265"/>
      <c r="L192" s="265"/>
      <c r="M192" s="265"/>
      <c r="N192" s="265"/>
    </row>
    <row r="193" spans="9:14" s="217" customFormat="1">
      <c r="I193" s="265"/>
      <c r="J193" s="265"/>
      <c r="K193" s="265"/>
      <c r="L193" s="265"/>
      <c r="M193" s="265"/>
      <c r="N193" s="265"/>
    </row>
    <row r="194" spans="9:14" s="217" customFormat="1">
      <c r="I194" s="265"/>
      <c r="J194" s="265"/>
      <c r="K194" s="265"/>
      <c r="L194" s="265"/>
      <c r="M194" s="265"/>
      <c r="N194" s="265"/>
    </row>
    <row r="195" spans="9:14" s="217" customFormat="1">
      <c r="I195" s="265"/>
      <c r="J195" s="265"/>
      <c r="K195" s="265"/>
      <c r="L195" s="265"/>
      <c r="M195" s="265"/>
      <c r="N195" s="265"/>
    </row>
    <row r="196" spans="9:14" s="217" customFormat="1">
      <c r="I196" s="265"/>
      <c r="J196" s="265"/>
      <c r="K196" s="265"/>
      <c r="L196" s="265"/>
      <c r="M196" s="265"/>
      <c r="N196" s="265"/>
    </row>
    <row r="197" spans="9:14" s="217" customFormat="1">
      <c r="I197" s="265"/>
      <c r="J197" s="265"/>
      <c r="K197" s="265"/>
      <c r="L197" s="265"/>
      <c r="M197" s="265"/>
      <c r="N197" s="265"/>
    </row>
    <row r="198" spans="9:14" s="217" customFormat="1">
      <c r="I198" s="265"/>
      <c r="J198" s="265"/>
      <c r="K198" s="265"/>
      <c r="L198" s="265"/>
      <c r="M198" s="265"/>
      <c r="N198" s="265"/>
    </row>
    <row r="199" spans="9:14" s="217" customFormat="1">
      <c r="I199" s="265"/>
      <c r="J199" s="265"/>
      <c r="K199" s="265"/>
      <c r="L199" s="265"/>
      <c r="M199" s="265"/>
      <c r="N199" s="265"/>
    </row>
    <row r="200" spans="9:14" s="217" customFormat="1">
      <c r="I200" s="265"/>
      <c r="J200" s="265"/>
      <c r="K200" s="265"/>
      <c r="L200" s="265"/>
      <c r="M200" s="265"/>
      <c r="N200" s="265"/>
    </row>
    <row r="201" spans="9:14" s="217" customFormat="1">
      <c r="I201" s="265"/>
      <c r="J201" s="265"/>
      <c r="K201" s="265"/>
      <c r="L201" s="265"/>
      <c r="M201" s="265"/>
      <c r="N201" s="265"/>
    </row>
    <row r="202" spans="9:14" s="217" customFormat="1">
      <c r="I202" s="265"/>
      <c r="J202" s="265"/>
      <c r="K202" s="265"/>
      <c r="L202" s="265"/>
      <c r="M202" s="265"/>
      <c r="N202" s="265"/>
    </row>
    <row r="203" spans="9:14" s="217" customFormat="1">
      <c r="I203" s="265"/>
      <c r="J203" s="265"/>
      <c r="K203" s="265"/>
      <c r="L203" s="265"/>
      <c r="M203" s="265"/>
      <c r="N203" s="265"/>
    </row>
    <row r="204" spans="9:14" s="217" customFormat="1">
      <c r="I204" s="265"/>
      <c r="J204" s="265"/>
      <c r="K204" s="265"/>
      <c r="L204" s="265"/>
      <c r="M204" s="265"/>
      <c r="N204" s="265"/>
    </row>
    <row r="205" spans="9:14" s="217" customFormat="1">
      <c r="I205" s="265"/>
      <c r="J205" s="265"/>
      <c r="K205" s="265"/>
      <c r="L205" s="265"/>
      <c r="M205" s="265"/>
      <c r="N205" s="265"/>
    </row>
    <row r="206" spans="9:14" s="217" customFormat="1">
      <c r="I206" s="265"/>
      <c r="J206" s="265"/>
      <c r="K206" s="265"/>
      <c r="L206" s="265"/>
      <c r="M206" s="265"/>
      <c r="N206" s="265"/>
    </row>
    <row r="207" spans="9:14" s="217" customFormat="1">
      <c r="I207" s="265"/>
      <c r="J207" s="265"/>
      <c r="K207" s="265"/>
      <c r="L207" s="265"/>
      <c r="M207" s="265"/>
      <c r="N207" s="265"/>
    </row>
    <row r="208" spans="9:14" s="217" customFormat="1">
      <c r="I208" s="265"/>
      <c r="J208" s="265"/>
      <c r="K208" s="265"/>
      <c r="L208" s="265"/>
      <c r="M208" s="265"/>
      <c r="N208" s="265"/>
    </row>
    <row r="209" spans="9:14" s="217" customFormat="1">
      <c r="I209" s="265"/>
      <c r="J209" s="265"/>
      <c r="K209" s="265"/>
      <c r="L209" s="265"/>
      <c r="M209" s="265"/>
      <c r="N209" s="265"/>
    </row>
    <row r="210" spans="9:14" s="217" customFormat="1">
      <c r="I210" s="265"/>
      <c r="J210" s="265"/>
      <c r="K210" s="265"/>
      <c r="L210" s="265"/>
      <c r="M210" s="265"/>
      <c r="N210" s="265"/>
    </row>
    <row r="211" spans="9:14" s="217" customFormat="1">
      <c r="I211" s="265"/>
      <c r="J211" s="265"/>
      <c r="K211" s="265"/>
      <c r="L211" s="265"/>
      <c r="M211" s="265"/>
      <c r="N211" s="265"/>
    </row>
    <row r="212" spans="9:14" s="217" customFormat="1">
      <c r="I212" s="265"/>
      <c r="J212" s="265"/>
      <c r="K212" s="265"/>
      <c r="L212" s="265"/>
      <c r="M212" s="265"/>
      <c r="N212" s="265"/>
    </row>
    <row r="213" spans="9:14" s="217" customFormat="1">
      <c r="I213" s="265"/>
      <c r="J213" s="265"/>
      <c r="K213" s="265"/>
      <c r="L213" s="265"/>
      <c r="M213" s="265"/>
      <c r="N213" s="265"/>
    </row>
    <row r="214" spans="9:14" s="217" customFormat="1">
      <c r="I214" s="265"/>
      <c r="J214" s="265"/>
      <c r="K214" s="265"/>
      <c r="L214" s="265"/>
      <c r="M214" s="265"/>
      <c r="N214" s="265"/>
    </row>
    <row r="215" spans="9:14" s="217" customFormat="1">
      <c r="I215" s="265"/>
      <c r="J215" s="265"/>
      <c r="K215" s="265"/>
      <c r="L215" s="265"/>
      <c r="M215" s="265"/>
      <c r="N215" s="265"/>
    </row>
    <row r="216" spans="9:14" s="217" customFormat="1">
      <c r="I216" s="265"/>
      <c r="J216" s="265"/>
      <c r="K216" s="265"/>
      <c r="L216" s="265"/>
      <c r="M216" s="265"/>
      <c r="N216" s="265"/>
    </row>
    <row r="217" spans="9:14" s="217" customFormat="1">
      <c r="I217" s="265"/>
      <c r="J217" s="265"/>
      <c r="K217" s="265"/>
      <c r="L217" s="265"/>
      <c r="M217" s="265"/>
      <c r="N217" s="265"/>
    </row>
    <row r="218" spans="9:14" s="217" customFormat="1">
      <c r="I218" s="265"/>
      <c r="J218" s="265"/>
      <c r="K218" s="265"/>
      <c r="L218" s="265"/>
      <c r="M218" s="265"/>
      <c r="N218" s="265"/>
    </row>
    <row r="219" spans="9:14" s="217" customFormat="1">
      <c r="I219" s="265"/>
      <c r="J219" s="265"/>
      <c r="K219" s="265"/>
      <c r="L219" s="265"/>
      <c r="M219" s="265"/>
      <c r="N219" s="265"/>
    </row>
    <row r="220" spans="9:14" s="217" customFormat="1">
      <c r="I220" s="265"/>
      <c r="J220" s="265"/>
      <c r="K220" s="265"/>
      <c r="L220" s="265"/>
      <c r="M220" s="265"/>
      <c r="N220" s="265"/>
    </row>
    <row r="221" spans="9:14" s="217" customFormat="1">
      <c r="I221" s="265"/>
      <c r="J221" s="265"/>
      <c r="K221" s="265"/>
      <c r="L221" s="265"/>
      <c r="M221" s="265"/>
      <c r="N221" s="265"/>
    </row>
    <row r="222" spans="9:14" s="217" customFormat="1">
      <c r="I222" s="265"/>
      <c r="J222" s="265"/>
      <c r="K222" s="265"/>
      <c r="L222" s="265"/>
      <c r="M222" s="265"/>
      <c r="N222" s="265"/>
    </row>
    <row r="223" spans="9:14" s="217" customFormat="1">
      <c r="I223" s="265"/>
      <c r="J223" s="265"/>
      <c r="K223" s="265"/>
      <c r="L223" s="265"/>
      <c r="M223" s="265"/>
      <c r="N223" s="265"/>
    </row>
    <row r="224" spans="9:14" s="217" customFormat="1">
      <c r="I224" s="265"/>
      <c r="J224" s="265"/>
      <c r="K224" s="265"/>
      <c r="L224" s="265"/>
      <c r="M224" s="265"/>
      <c r="N224" s="265"/>
    </row>
    <row r="225" spans="9:14" s="217" customFormat="1">
      <c r="I225" s="265"/>
      <c r="J225" s="265"/>
      <c r="K225" s="265"/>
      <c r="L225" s="265"/>
      <c r="M225" s="265"/>
      <c r="N225" s="265"/>
    </row>
    <row r="226" spans="9:14" s="217" customFormat="1">
      <c r="I226" s="265"/>
      <c r="J226" s="265"/>
      <c r="K226" s="265"/>
      <c r="L226" s="265"/>
      <c r="M226" s="265"/>
      <c r="N226" s="265"/>
    </row>
    <row r="227" spans="9:14" s="217" customFormat="1">
      <c r="I227" s="265"/>
      <c r="J227" s="265"/>
      <c r="K227" s="265"/>
      <c r="L227" s="265"/>
      <c r="M227" s="265"/>
      <c r="N227" s="265"/>
    </row>
    <row r="228" spans="9:14" s="217" customFormat="1">
      <c r="I228" s="265"/>
      <c r="J228" s="265"/>
      <c r="K228" s="265"/>
      <c r="L228" s="265"/>
      <c r="M228" s="265"/>
      <c r="N228" s="265"/>
    </row>
    <row r="229" spans="9:14" s="217" customFormat="1">
      <c r="I229" s="265"/>
      <c r="J229" s="265"/>
      <c r="K229" s="265"/>
      <c r="L229" s="265"/>
      <c r="M229" s="265"/>
      <c r="N229" s="265"/>
    </row>
    <row r="230" spans="9:14" s="217" customFormat="1">
      <c r="I230" s="265"/>
      <c r="J230" s="265"/>
      <c r="K230" s="265"/>
      <c r="L230" s="265"/>
      <c r="M230" s="265"/>
      <c r="N230" s="265"/>
    </row>
    <row r="231" spans="9:14" s="217" customFormat="1">
      <c r="I231" s="265"/>
      <c r="J231" s="265"/>
      <c r="K231" s="265"/>
      <c r="L231" s="265"/>
      <c r="M231" s="265"/>
      <c r="N231" s="265"/>
    </row>
    <row r="232" spans="9:14" s="217" customFormat="1">
      <c r="I232" s="265"/>
      <c r="J232" s="265"/>
      <c r="K232" s="265"/>
      <c r="L232" s="265"/>
      <c r="M232" s="265"/>
      <c r="N232" s="265"/>
    </row>
    <row r="233" spans="9:14" s="217" customFormat="1">
      <c r="I233" s="265"/>
      <c r="J233" s="265"/>
      <c r="K233" s="265"/>
      <c r="L233" s="265"/>
      <c r="M233" s="265"/>
      <c r="N233" s="265"/>
    </row>
    <row r="234" spans="9:14" s="217" customFormat="1">
      <c r="I234" s="265"/>
      <c r="J234" s="265"/>
      <c r="K234" s="265"/>
      <c r="L234" s="265"/>
      <c r="M234" s="265"/>
      <c r="N234" s="265"/>
    </row>
    <row r="235" spans="9:14" s="217" customFormat="1">
      <c r="I235" s="265"/>
      <c r="J235" s="265"/>
      <c r="K235" s="265"/>
      <c r="L235" s="265"/>
      <c r="M235" s="265"/>
      <c r="N235" s="265"/>
    </row>
    <row r="236" spans="9:14" s="217" customFormat="1">
      <c r="I236" s="265"/>
      <c r="J236" s="265"/>
      <c r="K236" s="265"/>
      <c r="L236" s="265"/>
      <c r="M236" s="265"/>
      <c r="N236" s="265"/>
    </row>
    <row r="237" spans="9:14" s="217" customFormat="1">
      <c r="I237" s="265"/>
      <c r="J237" s="265"/>
      <c r="K237" s="265"/>
      <c r="L237" s="265"/>
      <c r="M237" s="265"/>
      <c r="N237" s="265"/>
    </row>
    <row r="238" spans="9:14" s="217" customFormat="1">
      <c r="I238" s="265"/>
      <c r="J238" s="265"/>
      <c r="K238" s="265"/>
      <c r="L238" s="265"/>
      <c r="M238" s="265"/>
      <c r="N238" s="265"/>
    </row>
    <row r="239" spans="9:14" s="217" customFormat="1">
      <c r="I239" s="265"/>
      <c r="J239" s="265"/>
      <c r="K239" s="265"/>
      <c r="L239" s="265"/>
      <c r="M239" s="265"/>
      <c r="N239" s="265"/>
    </row>
    <row r="240" spans="9:14" s="217" customFormat="1">
      <c r="I240" s="265"/>
      <c r="J240" s="265"/>
      <c r="K240" s="265"/>
      <c r="L240" s="265"/>
      <c r="M240" s="265"/>
      <c r="N240" s="265"/>
    </row>
    <row r="241" spans="9:14" s="217" customFormat="1">
      <c r="I241" s="265"/>
      <c r="J241" s="265"/>
      <c r="K241" s="265"/>
      <c r="L241" s="265"/>
      <c r="M241" s="265"/>
      <c r="N241" s="265"/>
    </row>
    <row r="242" spans="9:14" s="217" customFormat="1">
      <c r="I242" s="265"/>
      <c r="J242" s="265"/>
      <c r="K242" s="265"/>
      <c r="L242" s="265"/>
      <c r="M242" s="265"/>
      <c r="N242" s="265"/>
    </row>
    <row r="243" spans="9:14" s="217" customFormat="1">
      <c r="I243" s="265"/>
      <c r="J243" s="265"/>
      <c r="K243" s="265"/>
      <c r="L243" s="265"/>
      <c r="M243" s="265"/>
      <c r="N243" s="265"/>
    </row>
    <row r="244" spans="9:14" s="217" customFormat="1">
      <c r="I244" s="265"/>
      <c r="J244" s="265"/>
      <c r="K244" s="265"/>
      <c r="L244" s="265"/>
      <c r="M244" s="265"/>
      <c r="N244" s="265"/>
    </row>
    <row r="245" spans="9:14" s="217" customFormat="1">
      <c r="I245" s="265"/>
      <c r="J245" s="265"/>
      <c r="K245" s="265"/>
      <c r="L245" s="265"/>
      <c r="M245" s="265"/>
      <c r="N245" s="265"/>
    </row>
    <row r="246" spans="9:14" s="217" customFormat="1">
      <c r="I246" s="265"/>
      <c r="J246" s="265"/>
      <c r="K246" s="265"/>
      <c r="L246" s="265"/>
      <c r="M246" s="265"/>
      <c r="N246" s="265"/>
    </row>
    <row r="247" spans="9:14" s="217" customFormat="1">
      <c r="I247" s="265"/>
      <c r="J247" s="265"/>
      <c r="K247" s="265"/>
      <c r="L247" s="265"/>
      <c r="M247" s="265"/>
      <c r="N247" s="265"/>
    </row>
    <row r="248" spans="9:14" s="217" customFormat="1">
      <c r="I248" s="265"/>
      <c r="J248" s="265"/>
      <c r="K248" s="265"/>
      <c r="L248" s="265"/>
      <c r="M248" s="265"/>
      <c r="N248" s="265"/>
    </row>
    <row r="249" spans="9:14" s="217" customFormat="1">
      <c r="I249" s="265"/>
      <c r="J249" s="265"/>
      <c r="K249" s="265"/>
      <c r="L249" s="265"/>
      <c r="M249" s="265"/>
      <c r="N249" s="265"/>
    </row>
    <row r="250" spans="9:14" s="217" customFormat="1">
      <c r="I250" s="265"/>
      <c r="J250" s="265"/>
      <c r="K250" s="265"/>
      <c r="L250" s="265"/>
      <c r="M250" s="265"/>
      <c r="N250" s="265"/>
    </row>
    <row r="251" spans="9:14" s="217" customFormat="1">
      <c r="I251" s="265"/>
      <c r="J251" s="265"/>
      <c r="K251" s="265"/>
      <c r="L251" s="265"/>
      <c r="M251" s="265"/>
      <c r="N251" s="265"/>
    </row>
    <row r="252" spans="9:14" s="217" customFormat="1">
      <c r="I252" s="265"/>
      <c r="J252" s="265"/>
      <c r="K252" s="265"/>
      <c r="L252" s="265"/>
      <c r="M252" s="265"/>
      <c r="N252" s="265"/>
    </row>
    <row r="253" spans="9:14" s="217" customFormat="1">
      <c r="I253" s="265"/>
      <c r="J253" s="265"/>
      <c r="K253" s="265"/>
      <c r="L253" s="265"/>
      <c r="M253" s="265"/>
      <c r="N253" s="265"/>
    </row>
    <row r="254" spans="9:14" s="217" customFormat="1">
      <c r="I254" s="265"/>
      <c r="J254" s="265"/>
      <c r="K254" s="265"/>
      <c r="L254" s="265"/>
      <c r="M254" s="265"/>
      <c r="N254" s="265"/>
    </row>
    <row r="255" spans="9:14" s="217" customFormat="1">
      <c r="I255" s="265"/>
      <c r="J255" s="265"/>
      <c r="K255" s="265"/>
      <c r="L255" s="265"/>
      <c r="M255" s="265"/>
      <c r="N255" s="265"/>
    </row>
    <row r="256" spans="9:14" s="217" customFormat="1">
      <c r="I256" s="265"/>
      <c r="J256" s="265"/>
      <c r="K256" s="265"/>
      <c r="L256" s="265"/>
      <c r="M256" s="265"/>
      <c r="N256" s="265"/>
    </row>
    <row r="257" spans="9:14" s="217" customFormat="1">
      <c r="I257" s="265"/>
      <c r="J257" s="265"/>
      <c r="K257" s="265"/>
      <c r="L257" s="265"/>
      <c r="M257" s="265"/>
      <c r="N257" s="265"/>
    </row>
    <row r="258" spans="9:14" s="217" customFormat="1">
      <c r="I258" s="265"/>
      <c r="J258" s="265"/>
      <c r="K258" s="265"/>
      <c r="L258" s="265"/>
      <c r="M258" s="265"/>
      <c r="N258" s="265"/>
    </row>
    <row r="259" spans="9:14" s="217" customFormat="1">
      <c r="I259" s="265"/>
      <c r="J259" s="265"/>
      <c r="K259" s="265"/>
      <c r="L259" s="265"/>
      <c r="M259" s="265"/>
      <c r="N259" s="265"/>
    </row>
    <row r="260" spans="9:14" s="217" customFormat="1">
      <c r="I260" s="265"/>
      <c r="J260" s="265"/>
      <c r="K260" s="265"/>
      <c r="L260" s="265"/>
      <c r="M260" s="265"/>
      <c r="N260" s="265"/>
    </row>
    <row r="261" spans="9:14" s="217" customFormat="1">
      <c r="I261" s="265"/>
      <c r="J261" s="265"/>
      <c r="K261" s="265"/>
      <c r="L261" s="265"/>
      <c r="M261" s="265"/>
      <c r="N261" s="265"/>
    </row>
    <row r="262" spans="9:14" s="217" customFormat="1">
      <c r="I262" s="265"/>
      <c r="J262" s="265"/>
      <c r="K262" s="265"/>
      <c r="L262" s="265"/>
      <c r="M262" s="265"/>
      <c r="N262" s="265"/>
    </row>
    <row r="263" spans="9:14" s="217" customFormat="1">
      <c r="I263" s="265"/>
      <c r="J263" s="265"/>
      <c r="K263" s="265"/>
      <c r="L263" s="265"/>
      <c r="M263" s="265"/>
      <c r="N263" s="265"/>
    </row>
    <row r="264" spans="9:14" s="217" customFormat="1">
      <c r="I264" s="265"/>
      <c r="J264" s="265"/>
      <c r="K264" s="265"/>
      <c r="L264" s="265"/>
      <c r="M264" s="265"/>
      <c r="N264" s="265"/>
    </row>
    <row r="265" spans="9:14" s="217" customFormat="1">
      <c r="I265" s="265"/>
      <c r="J265" s="265"/>
      <c r="K265" s="265"/>
      <c r="L265" s="265"/>
      <c r="M265" s="265"/>
      <c r="N265" s="265"/>
    </row>
    <row r="266" spans="9:14" s="217" customFormat="1">
      <c r="I266" s="265"/>
      <c r="J266" s="265"/>
      <c r="K266" s="265"/>
      <c r="L266" s="265"/>
      <c r="M266" s="265"/>
      <c r="N266" s="265"/>
    </row>
    <row r="267" spans="9:14" s="217" customFormat="1">
      <c r="I267" s="265"/>
      <c r="J267" s="265"/>
      <c r="K267" s="265"/>
      <c r="L267" s="265"/>
      <c r="M267" s="265"/>
      <c r="N267" s="265"/>
    </row>
    <row r="268" spans="9:14" s="217" customFormat="1">
      <c r="I268" s="265"/>
      <c r="J268" s="265"/>
      <c r="K268" s="265"/>
      <c r="L268" s="265"/>
      <c r="M268" s="265"/>
      <c r="N268" s="265"/>
    </row>
    <row r="269" spans="9:14" s="217" customFormat="1">
      <c r="I269" s="265"/>
      <c r="J269" s="265"/>
      <c r="K269" s="265"/>
      <c r="L269" s="265"/>
      <c r="M269" s="265"/>
      <c r="N269" s="265"/>
    </row>
    <row r="270" spans="9:14" s="217" customFormat="1">
      <c r="I270" s="265"/>
      <c r="J270" s="265"/>
      <c r="K270" s="265"/>
      <c r="L270" s="265"/>
      <c r="M270" s="265"/>
      <c r="N270" s="265"/>
    </row>
    <row r="271" spans="9:14" s="217" customFormat="1">
      <c r="I271" s="265"/>
      <c r="J271" s="265"/>
      <c r="K271" s="265"/>
      <c r="L271" s="265"/>
      <c r="M271" s="265"/>
      <c r="N271" s="265"/>
    </row>
    <row r="272" spans="9:14" s="217" customFormat="1">
      <c r="I272" s="265"/>
      <c r="J272" s="265"/>
      <c r="K272" s="265"/>
      <c r="L272" s="265"/>
      <c r="M272" s="265"/>
      <c r="N272" s="265"/>
    </row>
    <row r="273" spans="9:14" s="217" customFormat="1">
      <c r="I273" s="265"/>
      <c r="J273" s="265"/>
      <c r="K273" s="265"/>
      <c r="L273" s="265"/>
      <c r="M273" s="265"/>
      <c r="N273" s="265"/>
    </row>
    <row r="274" spans="9:14" s="217" customFormat="1">
      <c r="I274" s="265"/>
      <c r="J274" s="265"/>
      <c r="K274" s="265"/>
      <c r="L274" s="265"/>
      <c r="M274" s="265"/>
      <c r="N274" s="265"/>
    </row>
    <row r="275" spans="9:14" s="217" customFormat="1">
      <c r="I275" s="265"/>
      <c r="J275" s="265"/>
      <c r="K275" s="265"/>
      <c r="L275" s="265"/>
      <c r="M275" s="265"/>
      <c r="N275" s="265"/>
    </row>
    <row r="276" spans="9:14" s="217" customFormat="1">
      <c r="I276" s="265"/>
      <c r="J276" s="265"/>
      <c r="K276" s="265"/>
      <c r="L276" s="265"/>
      <c r="M276" s="265"/>
      <c r="N276" s="265"/>
    </row>
    <row r="277" spans="9:14" s="217" customFormat="1">
      <c r="I277" s="265"/>
      <c r="J277" s="265"/>
      <c r="K277" s="265"/>
      <c r="L277" s="265"/>
      <c r="M277" s="265"/>
      <c r="N277" s="265"/>
    </row>
    <row r="278" spans="9:14" s="217" customFormat="1">
      <c r="I278" s="265"/>
      <c r="J278" s="265"/>
      <c r="K278" s="265"/>
      <c r="L278" s="265"/>
      <c r="M278" s="265"/>
      <c r="N278" s="265"/>
    </row>
    <row r="279" spans="9:14" s="217" customFormat="1">
      <c r="I279" s="265"/>
      <c r="J279" s="265"/>
      <c r="K279" s="265"/>
      <c r="L279" s="265"/>
      <c r="M279" s="265"/>
      <c r="N279" s="265"/>
    </row>
    <row r="280" spans="9:14" s="217" customFormat="1">
      <c r="I280" s="265"/>
      <c r="J280" s="265"/>
      <c r="K280" s="265"/>
      <c r="L280" s="265"/>
      <c r="M280" s="265"/>
      <c r="N280" s="265"/>
    </row>
    <row r="281" spans="9:14" s="217" customFormat="1">
      <c r="I281" s="265"/>
      <c r="J281" s="265"/>
      <c r="K281" s="265"/>
      <c r="L281" s="265"/>
      <c r="M281" s="265"/>
      <c r="N281" s="265"/>
    </row>
    <row r="282" spans="9:14" s="217" customFormat="1">
      <c r="I282" s="265"/>
      <c r="J282" s="265"/>
      <c r="K282" s="265"/>
      <c r="L282" s="265"/>
      <c r="M282" s="265"/>
      <c r="N282" s="265"/>
    </row>
    <row r="283" spans="9:14" s="217" customFormat="1">
      <c r="I283" s="265"/>
      <c r="J283" s="265"/>
      <c r="K283" s="265"/>
      <c r="L283" s="265"/>
      <c r="M283" s="265"/>
      <c r="N283" s="265"/>
    </row>
    <row r="284" spans="9:14" s="217" customFormat="1">
      <c r="I284" s="265"/>
      <c r="J284" s="265"/>
      <c r="K284" s="265"/>
      <c r="L284" s="265"/>
      <c r="M284" s="265"/>
      <c r="N284" s="265"/>
    </row>
    <row r="285" spans="9:14" s="217" customFormat="1">
      <c r="I285" s="265"/>
      <c r="J285" s="265"/>
      <c r="K285" s="265"/>
      <c r="L285" s="265"/>
      <c r="M285" s="265"/>
      <c r="N285" s="265"/>
    </row>
    <row r="286" spans="9:14" s="217" customFormat="1">
      <c r="I286" s="265"/>
      <c r="J286" s="265"/>
      <c r="K286" s="265"/>
      <c r="L286" s="265"/>
      <c r="M286" s="265"/>
      <c r="N286" s="265"/>
    </row>
    <row r="287" spans="9:14" s="217" customFormat="1">
      <c r="I287" s="265"/>
      <c r="J287" s="265"/>
      <c r="K287" s="265"/>
      <c r="L287" s="265"/>
      <c r="M287" s="265"/>
      <c r="N287" s="265"/>
    </row>
    <row r="288" spans="9:14" s="217" customFormat="1">
      <c r="I288" s="265"/>
      <c r="J288" s="265"/>
      <c r="K288" s="265"/>
      <c r="L288" s="265"/>
      <c r="M288" s="265"/>
      <c r="N288" s="265"/>
    </row>
    <row r="289" spans="9:14" s="217" customFormat="1">
      <c r="I289" s="265"/>
      <c r="J289" s="265"/>
      <c r="K289" s="265"/>
      <c r="L289" s="265"/>
      <c r="M289" s="265"/>
      <c r="N289" s="265"/>
    </row>
    <row r="290" spans="9:14" s="217" customFormat="1">
      <c r="I290" s="265"/>
      <c r="J290" s="265"/>
      <c r="K290" s="265"/>
      <c r="L290" s="265"/>
      <c r="M290" s="265"/>
      <c r="N290" s="265"/>
    </row>
    <row r="291" spans="9:14" s="217" customFormat="1">
      <c r="I291" s="265"/>
      <c r="J291" s="265"/>
      <c r="K291" s="265"/>
      <c r="L291" s="265"/>
      <c r="M291" s="265"/>
      <c r="N291" s="265"/>
    </row>
    <row r="292" spans="9:14" s="217" customFormat="1">
      <c r="I292" s="265"/>
      <c r="J292" s="265"/>
      <c r="K292" s="265"/>
      <c r="L292" s="265"/>
      <c r="M292" s="265"/>
      <c r="N292" s="265"/>
    </row>
    <row r="293" spans="9:14" s="217" customFormat="1">
      <c r="I293" s="265"/>
      <c r="J293" s="265"/>
      <c r="K293" s="265"/>
      <c r="L293" s="265"/>
      <c r="M293" s="265"/>
      <c r="N293" s="265"/>
    </row>
    <row r="294" spans="9:14" s="217" customFormat="1">
      <c r="I294" s="265"/>
      <c r="J294" s="265"/>
      <c r="K294" s="265"/>
      <c r="L294" s="265"/>
      <c r="M294" s="265"/>
      <c r="N294" s="265"/>
    </row>
    <row r="295" spans="9:14" s="217" customFormat="1">
      <c r="I295" s="265"/>
      <c r="J295" s="265"/>
      <c r="K295" s="265"/>
      <c r="L295" s="265"/>
      <c r="M295" s="265"/>
      <c r="N295" s="265"/>
    </row>
    <row r="296" spans="9:14" s="217" customFormat="1">
      <c r="I296" s="265"/>
      <c r="J296" s="265"/>
      <c r="K296" s="265"/>
      <c r="L296" s="265"/>
      <c r="M296" s="265"/>
      <c r="N296" s="265"/>
    </row>
    <row r="297" spans="9:14" s="217" customFormat="1">
      <c r="I297" s="265"/>
      <c r="J297" s="265"/>
      <c r="K297" s="265"/>
      <c r="L297" s="265"/>
      <c r="M297" s="265"/>
      <c r="N297" s="265"/>
    </row>
    <row r="298" spans="9:14" s="217" customFormat="1">
      <c r="I298" s="265"/>
      <c r="J298" s="265"/>
      <c r="K298" s="265"/>
      <c r="L298" s="265"/>
      <c r="M298" s="265"/>
      <c r="N298" s="265"/>
    </row>
    <row r="299" spans="9:14" s="217" customFormat="1">
      <c r="I299" s="265"/>
      <c r="J299" s="265"/>
      <c r="K299" s="265"/>
      <c r="L299" s="265"/>
      <c r="M299" s="265"/>
      <c r="N299" s="265"/>
    </row>
    <row r="300" spans="9:14" s="217" customFormat="1">
      <c r="I300" s="265"/>
      <c r="J300" s="265"/>
      <c r="K300" s="265"/>
      <c r="L300" s="265"/>
      <c r="M300" s="265"/>
      <c r="N300" s="265"/>
    </row>
    <row r="301" spans="9:14" s="217" customFormat="1">
      <c r="I301" s="265"/>
      <c r="J301" s="265"/>
      <c r="K301" s="265"/>
      <c r="L301" s="265"/>
      <c r="M301" s="265"/>
      <c r="N301" s="265"/>
    </row>
    <row r="302" spans="9:14" s="217" customFormat="1">
      <c r="I302" s="265"/>
      <c r="J302" s="265"/>
      <c r="K302" s="265"/>
      <c r="L302" s="265"/>
      <c r="M302" s="265"/>
      <c r="N302" s="265"/>
    </row>
    <row r="303" spans="9:14" s="217" customFormat="1">
      <c r="I303" s="265"/>
      <c r="J303" s="265"/>
      <c r="K303" s="265"/>
      <c r="L303" s="265"/>
      <c r="M303" s="265"/>
      <c r="N303" s="265"/>
    </row>
    <row r="304" spans="9:14" s="217" customFormat="1">
      <c r="I304" s="265"/>
      <c r="J304" s="265"/>
      <c r="K304" s="265"/>
      <c r="L304" s="265"/>
      <c r="M304" s="265"/>
      <c r="N304" s="265"/>
    </row>
    <row r="305" spans="9:14" s="217" customFormat="1">
      <c r="I305" s="265"/>
      <c r="J305" s="265"/>
      <c r="K305" s="265"/>
      <c r="L305" s="265"/>
      <c r="M305" s="265"/>
      <c r="N305" s="265"/>
    </row>
    <row r="306" spans="9:14" s="217" customFormat="1">
      <c r="I306" s="265"/>
      <c r="J306" s="265"/>
      <c r="K306" s="265"/>
      <c r="L306" s="265"/>
      <c r="M306" s="265"/>
      <c r="N306" s="265"/>
    </row>
    <row r="307" spans="9:14" s="217" customFormat="1">
      <c r="I307" s="265"/>
      <c r="J307" s="265"/>
      <c r="K307" s="265"/>
      <c r="L307" s="265"/>
      <c r="M307" s="265"/>
      <c r="N307" s="265"/>
    </row>
    <row r="308" spans="9:14" s="217" customFormat="1">
      <c r="I308" s="265"/>
      <c r="J308" s="265"/>
      <c r="K308" s="265"/>
      <c r="L308" s="265"/>
      <c r="M308" s="265"/>
      <c r="N308" s="265"/>
    </row>
    <row r="309" spans="9:14" s="217" customFormat="1">
      <c r="I309" s="265"/>
      <c r="J309" s="265"/>
      <c r="K309" s="265"/>
      <c r="L309" s="265"/>
      <c r="M309" s="265"/>
      <c r="N309" s="265"/>
    </row>
    <row r="310" spans="9:14" s="217" customFormat="1">
      <c r="I310" s="265"/>
      <c r="J310" s="265"/>
      <c r="K310" s="265"/>
      <c r="L310" s="265"/>
      <c r="M310" s="265"/>
      <c r="N310" s="265"/>
    </row>
    <row r="311" spans="9:14" s="217" customFormat="1">
      <c r="I311" s="265"/>
      <c r="J311" s="265"/>
      <c r="K311" s="265"/>
      <c r="L311" s="265"/>
      <c r="M311" s="265"/>
      <c r="N311" s="265"/>
    </row>
    <row r="312" spans="9:14" s="217" customFormat="1">
      <c r="I312" s="265"/>
      <c r="J312" s="265"/>
      <c r="K312" s="265"/>
      <c r="L312" s="265"/>
      <c r="M312" s="265"/>
      <c r="N312" s="265"/>
    </row>
    <row r="313" spans="9:14" s="217" customFormat="1">
      <c r="I313" s="265"/>
      <c r="J313" s="265"/>
      <c r="K313" s="265"/>
      <c r="L313" s="265"/>
      <c r="M313" s="265"/>
      <c r="N313" s="265"/>
    </row>
    <row r="314" spans="9:14" s="217" customFormat="1">
      <c r="I314" s="265"/>
      <c r="J314" s="265"/>
      <c r="K314" s="265"/>
      <c r="L314" s="265"/>
      <c r="M314" s="265"/>
      <c r="N314" s="265"/>
    </row>
    <row r="315" spans="9:14" s="217" customFormat="1">
      <c r="I315" s="265"/>
      <c r="J315" s="265"/>
      <c r="K315" s="265"/>
      <c r="L315" s="265"/>
      <c r="M315" s="265"/>
      <c r="N315" s="265"/>
    </row>
    <row r="316" spans="9:14" s="217" customFormat="1">
      <c r="I316" s="265"/>
      <c r="J316" s="265"/>
      <c r="K316" s="265"/>
      <c r="L316" s="265"/>
      <c r="M316" s="265"/>
      <c r="N316" s="265"/>
    </row>
    <row r="317" spans="9:14" s="217" customFormat="1">
      <c r="I317" s="265"/>
      <c r="J317" s="265"/>
      <c r="K317" s="265"/>
      <c r="L317" s="265"/>
      <c r="M317" s="265"/>
      <c r="N317" s="265"/>
    </row>
    <row r="318" spans="9:14" s="217" customFormat="1">
      <c r="I318" s="265"/>
      <c r="J318" s="265"/>
      <c r="K318" s="265"/>
      <c r="L318" s="265"/>
      <c r="M318" s="265"/>
      <c r="N318" s="265"/>
    </row>
    <row r="319" spans="9:14" s="217" customFormat="1">
      <c r="I319" s="265"/>
      <c r="J319" s="265"/>
      <c r="K319" s="265"/>
      <c r="L319" s="265"/>
      <c r="M319" s="265"/>
      <c r="N319" s="265"/>
    </row>
    <row r="320" spans="9:14" s="217" customFormat="1">
      <c r="I320" s="265"/>
      <c r="J320" s="265"/>
      <c r="K320" s="265"/>
      <c r="L320" s="265"/>
      <c r="M320" s="265"/>
      <c r="N320" s="265"/>
    </row>
    <row r="321" spans="9:14" s="217" customFormat="1">
      <c r="I321" s="265"/>
      <c r="J321" s="265"/>
      <c r="K321" s="265"/>
      <c r="L321" s="265"/>
      <c r="M321" s="265"/>
      <c r="N321" s="265"/>
    </row>
    <row r="322" spans="9:14" s="217" customFormat="1">
      <c r="I322" s="265"/>
      <c r="J322" s="265"/>
      <c r="K322" s="265"/>
      <c r="L322" s="265"/>
      <c r="M322" s="265"/>
      <c r="N322" s="265"/>
    </row>
    <row r="323" spans="9:14" s="217" customFormat="1">
      <c r="I323" s="265"/>
      <c r="J323" s="265"/>
      <c r="K323" s="265"/>
      <c r="L323" s="265"/>
      <c r="M323" s="265"/>
      <c r="N323" s="265"/>
    </row>
    <row r="324" spans="9:14" s="217" customFormat="1">
      <c r="I324" s="265"/>
      <c r="J324" s="265"/>
      <c r="K324" s="265"/>
      <c r="L324" s="265"/>
      <c r="M324" s="265"/>
      <c r="N324" s="265"/>
    </row>
    <row r="325" spans="9:14" s="217" customFormat="1">
      <c r="I325" s="265"/>
      <c r="J325" s="265"/>
      <c r="K325" s="265"/>
      <c r="L325" s="265"/>
      <c r="M325" s="265"/>
      <c r="N325" s="265"/>
    </row>
    <row r="326" spans="9:14" s="217" customFormat="1">
      <c r="I326" s="265"/>
      <c r="J326" s="265"/>
      <c r="K326" s="265"/>
      <c r="L326" s="265"/>
      <c r="M326" s="265"/>
      <c r="N326" s="265"/>
    </row>
    <row r="327" spans="9:14" s="217" customFormat="1">
      <c r="I327" s="265"/>
      <c r="J327" s="265"/>
      <c r="K327" s="265"/>
      <c r="L327" s="265"/>
      <c r="M327" s="265"/>
      <c r="N327" s="265"/>
    </row>
    <row r="328" spans="9:14" s="217" customFormat="1">
      <c r="I328" s="265"/>
      <c r="J328" s="265"/>
      <c r="K328" s="265"/>
      <c r="L328" s="265"/>
      <c r="M328" s="265"/>
      <c r="N328" s="265"/>
    </row>
    <row r="329" spans="9:14" s="217" customFormat="1">
      <c r="I329" s="265"/>
      <c r="J329" s="265"/>
      <c r="K329" s="265"/>
      <c r="L329" s="265"/>
      <c r="M329" s="265"/>
      <c r="N329" s="265"/>
    </row>
    <row r="330" spans="9:14" s="217" customFormat="1">
      <c r="I330" s="265"/>
      <c r="J330" s="265"/>
      <c r="K330" s="265"/>
      <c r="L330" s="265"/>
      <c r="M330" s="265"/>
      <c r="N330" s="265"/>
    </row>
    <row r="331" spans="9:14" s="217" customFormat="1">
      <c r="I331" s="265"/>
      <c r="J331" s="265"/>
      <c r="K331" s="265"/>
      <c r="L331" s="265"/>
      <c r="M331" s="265"/>
      <c r="N331" s="265"/>
    </row>
    <row r="332" spans="9:14" s="217" customFormat="1">
      <c r="I332" s="265"/>
      <c r="J332" s="265"/>
      <c r="K332" s="265"/>
      <c r="L332" s="265"/>
      <c r="M332" s="265"/>
      <c r="N332" s="265"/>
    </row>
    <row r="333" spans="9:14" s="217" customFormat="1">
      <c r="I333" s="265"/>
      <c r="J333" s="265"/>
      <c r="K333" s="265"/>
      <c r="L333" s="265"/>
      <c r="M333" s="265"/>
      <c r="N333" s="265"/>
    </row>
    <row r="334" spans="9:14" s="217" customFormat="1">
      <c r="I334" s="265"/>
      <c r="J334" s="265"/>
      <c r="K334" s="265"/>
      <c r="L334" s="265"/>
      <c r="M334" s="265"/>
      <c r="N334" s="265"/>
    </row>
    <row r="335" spans="9:14" s="217" customFormat="1">
      <c r="I335" s="265"/>
      <c r="J335" s="265"/>
      <c r="K335" s="265"/>
      <c r="L335" s="265"/>
      <c r="M335" s="265"/>
      <c r="N335" s="265"/>
    </row>
    <row r="336" spans="9:14" s="217" customFormat="1">
      <c r="I336" s="265"/>
      <c r="J336" s="265"/>
      <c r="K336" s="265"/>
      <c r="L336" s="265"/>
      <c r="M336" s="265"/>
      <c r="N336" s="265"/>
    </row>
    <row r="337" spans="9:14" s="217" customFormat="1">
      <c r="I337" s="265"/>
      <c r="J337" s="265"/>
      <c r="K337" s="265"/>
      <c r="L337" s="265"/>
      <c r="M337" s="265"/>
      <c r="N337" s="265"/>
    </row>
    <row r="338" spans="9:14" s="217" customFormat="1">
      <c r="I338" s="265"/>
      <c r="J338" s="265"/>
      <c r="K338" s="265"/>
      <c r="L338" s="265"/>
      <c r="M338" s="265"/>
      <c r="N338" s="265"/>
    </row>
    <row r="339" spans="9:14" s="217" customFormat="1">
      <c r="I339" s="265"/>
      <c r="J339" s="265"/>
      <c r="K339" s="265"/>
      <c r="L339" s="265"/>
      <c r="M339" s="265"/>
      <c r="N339" s="265"/>
    </row>
    <row r="340" spans="9:14" s="217" customFormat="1">
      <c r="I340" s="265"/>
      <c r="J340" s="265"/>
      <c r="K340" s="265"/>
      <c r="L340" s="265"/>
      <c r="M340" s="265"/>
      <c r="N340" s="265"/>
    </row>
    <row r="341" spans="9:14" s="217" customFormat="1">
      <c r="I341" s="265"/>
      <c r="J341" s="265"/>
      <c r="K341" s="265"/>
      <c r="L341" s="265"/>
      <c r="M341" s="265"/>
      <c r="N341" s="265"/>
    </row>
    <row r="342" spans="9:14" s="217" customFormat="1">
      <c r="I342" s="265"/>
      <c r="J342" s="265"/>
      <c r="K342" s="265"/>
      <c r="L342" s="265"/>
      <c r="M342" s="265"/>
      <c r="N342" s="265"/>
    </row>
    <row r="343" spans="9:14" s="217" customFormat="1">
      <c r="I343" s="265"/>
      <c r="J343" s="265"/>
      <c r="K343" s="265"/>
      <c r="L343" s="265"/>
      <c r="M343" s="265"/>
      <c r="N343" s="265"/>
    </row>
    <row r="344" spans="9:14" s="217" customFormat="1">
      <c r="I344" s="265"/>
      <c r="J344" s="265"/>
      <c r="K344" s="265"/>
      <c r="L344" s="265"/>
      <c r="M344" s="265"/>
      <c r="N344" s="265"/>
    </row>
  </sheetData>
  <sheetProtection algorithmName="SHA-512" hashValue="cafjQm7l+LMKK0fSWHKjjZZbVykwC+PgJDWkS0KBKMSeB5+yt2wWbrCbUxBobyQSZRN3r3/6sLAcinsyWAeZcw==" saltValue="ELxeIUi9VrE+w0cH7f4FWw==" spinCount="100000" sheet="1" selectLockedCells="1"/>
  <mergeCells count="116">
    <mergeCell ref="I3:N3"/>
    <mergeCell ref="W3:AB3"/>
    <mergeCell ref="P5:V5"/>
    <mergeCell ref="B6:D7"/>
    <mergeCell ref="P6:R6"/>
    <mergeCell ref="S6:V6"/>
    <mergeCell ref="P7:V7"/>
    <mergeCell ref="B1:H1"/>
    <mergeCell ref="B2:AB2"/>
    <mergeCell ref="B11:C11"/>
    <mergeCell ref="E11:H11"/>
    <mergeCell ref="P11:V11"/>
    <mergeCell ref="B12:C12"/>
    <mergeCell ref="E12:H12"/>
    <mergeCell ref="P12:R13"/>
    <mergeCell ref="S12:V13"/>
    <mergeCell ref="B13:H13"/>
    <mergeCell ref="B8:D8"/>
    <mergeCell ref="E8:H8"/>
    <mergeCell ref="P8:R8"/>
    <mergeCell ref="S8:V9"/>
    <mergeCell ref="B9:H9"/>
    <mergeCell ref="E10:H10"/>
    <mergeCell ref="P10:R10"/>
    <mergeCell ref="S10:V10"/>
    <mergeCell ref="B14:D14"/>
    <mergeCell ref="E14:H20"/>
    <mergeCell ref="P14:V14"/>
    <mergeCell ref="P15:R15"/>
    <mergeCell ref="S15:V15"/>
    <mergeCell ref="B16:D16"/>
    <mergeCell ref="P16:R16"/>
    <mergeCell ref="S16:V16"/>
    <mergeCell ref="B17:D17"/>
    <mergeCell ref="P17:R17"/>
    <mergeCell ref="B21:H21"/>
    <mergeCell ref="P21:R21"/>
    <mergeCell ref="S21:V21"/>
    <mergeCell ref="E22:H23"/>
    <mergeCell ref="P23:R23"/>
    <mergeCell ref="S23:V23"/>
    <mergeCell ref="S17:V17"/>
    <mergeCell ref="P18:V18"/>
    <mergeCell ref="P19:R19"/>
    <mergeCell ref="S19:V19"/>
    <mergeCell ref="P20:R20"/>
    <mergeCell ref="S20:V20"/>
    <mergeCell ref="P26:V26"/>
    <mergeCell ref="B27:H27"/>
    <mergeCell ref="P27:R27"/>
    <mergeCell ref="S27:V27"/>
    <mergeCell ref="E28:H28"/>
    <mergeCell ref="P28:V28"/>
    <mergeCell ref="B24:D24"/>
    <mergeCell ref="E24:H24"/>
    <mergeCell ref="P24:V24"/>
    <mergeCell ref="B25:H25"/>
    <mergeCell ref="P25:R25"/>
    <mergeCell ref="S25:V25"/>
    <mergeCell ref="E29:H29"/>
    <mergeCell ref="P29:R29"/>
    <mergeCell ref="S29:V30"/>
    <mergeCell ref="E30:H30"/>
    <mergeCell ref="P30:R30"/>
    <mergeCell ref="E31:H31"/>
    <mergeCell ref="P31:R32"/>
    <mergeCell ref="S31:V32"/>
    <mergeCell ref="B32:H32"/>
    <mergeCell ref="M33:M34"/>
    <mergeCell ref="N33:N34"/>
    <mergeCell ref="P33:V33"/>
    <mergeCell ref="P34:R34"/>
    <mergeCell ref="S34:V34"/>
    <mergeCell ref="W35:AB35"/>
    <mergeCell ref="B33:D34"/>
    <mergeCell ref="E33:H34"/>
    <mergeCell ref="I33:I34"/>
    <mergeCell ref="J33:J34"/>
    <mergeCell ref="K33:K34"/>
    <mergeCell ref="L33:L34"/>
    <mergeCell ref="T41:AB41"/>
    <mergeCell ref="F44:N44"/>
    <mergeCell ref="T44:AB44"/>
    <mergeCell ref="G45:N45"/>
    <mergeCell ref="U45:AB45"/>
    <mergeCell ref="B49:E49"/>
    <mergeCell ref="P49:S49"/>
    <mergeCell ref="B36:E36"/>
    <mergeCell ref="G36:N36"/>
    <mergeCell ref="B39:E39"/>
    <mergeCell ref="P39:S39"/>
    <mergeCell ref="B41:E41"/>
    <mergeCell ref="F41:N41"/>
    <mergeCell ref="P41:S41"/>
    <mergeCell ref="B59:E59"/>
    <mergeCell ref="P59:S59"/>
    <mergeCell ref="B61:E61"/>
    <mergeCell ref="F61:N61"/>
    <mergeCell ref="P61:S61"/>
    <mergeCell ref="T61:AB61"/>
    <mergeCell ref="B51:E51"/>
    <mergeCell ref="F51:N51"/>
    <mergeCell ref="P51:S51"/>
    <mergeCell ref="T51:AB51"/>
    <mergeCell ref="F54:N54"/>
    <mergeCell ref="T54:AB54"/>
    <mergeCell ref="G67:N67"/>
    <mergeCell ref="U67:AB67"/>
    <mergeCell ref="F64:N64"/>
    <mergeCell ref="T64:AB64"/>
    <mergeCell ref="G65:N65"/>
    <mergeCell ref="U65:AB65"/>
    <mergeCell ref="G66:N66"/>
    <mergeCell ref="U66:AB66"/>
    <mergeCell ref="G55:N55"/>
    <mergeCell ref="U55:AB55"/>
  </mergeCells>
  <printOptions horizontalCentered="1" verticalCentered="1"/>
  <pageMargins left="0" right="0" top="0" bottom="0" header="0.31496062992125984" footer="0.31496062992125984"/>
  <pageSetup paperSize="9" scale="69" fitToHeight="2" orientation="landscape" r:id="rId1"/>
  <headerFooter>
    <oddFooter>&amp;R&amp;1#&amp;"Arial"&amp;10&amp;K000000Confidential C</oddFooter>
  </headerFooter>
  <rowBreaks count="1" manualBreakCount="1">
    <brk id="35" max="16383" man="1"/>
  </rowBreaks>
  <ignoredErrors>
    <ignoredError sqref="G3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AL108"/>
  <sheetViews>
    <sheetView showGridLines="0" zoomScaleNormal="100" zoomScaleSheetLayoutView="75" workbookViewId="0">
      <selection activeCell="AC7" sqref="AC7"/>
    </sheetView>
  </sheetViews>
  <sheetFormatPr baseColWidth="10" defaultColWidth="11.42578125"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5" width="8.7109375" style="635" customWidth="1"/>
    <col min="16" max="16" width="6.42578125" style="635" customWidth="1"/>
    <col min="17" max="17" width="3.7109375" style="635" customWidth="1"/>
    <col min="18" max="18" width="57.7109375" style="635" customWidth="1"/>
    <col min="19" max="19" width="1.7109375" style="635" customWidth="1"/>
    <col min="20" max="20" width="7.28515625" style="635" customWidth="1"/>
    <col min="21" max="21" width="1.7109375" style="635" customWidth="1"/>
    <col min="22" max="22" width="0" style="635" hidden="1" customWidth="1"/>
    <col min="23" max="23" width="2.42578125" style="635" customWidth="1"/>
    <col min="24" max="16384" width="11.42578125" style="635"/>
  </cols>
  <sheetData>
    <row r="1" spans="2:23" s="613" customFormat="1" ht="52.35" customHeight="1">
      <c r="B1" s="1576" t="s">
        <v>736</v>
      </c>
      <c r="C1" s="1576"/>
      <c r="D1" s="1576"/>
      <c r="E1" s="1576"/>
      <c r="F1" s="1576"/>
      <c r="G1" s="1576"/>
      <c r="H1" s="1576"/>
      <c r="I1" s="1576"/>
      <c r="J1" s="1576"/>
      <c r="K1" s="1576"/>
      <c r="L1" s="1576"/>
      <c r="M1" s="1576"/>
      <c r="N1" s="1576"/>
      <c r="O1" s="1576"/>
      <c r="P1" s="1576"/>
      <c r="Q1" s="1576"/>
      <c r="R1" s="1576"/>
      <c r="S1" s="1576"/>
      <c r="T1" s="1576"/>
      <c r="U1" s="1576"/>
      <c r="V1" s="1576"/>
      <c r="W1" s="1576"/>
    </row>
    <row r="2" spans="2:23" s="614" customFormat="1" ht="108" customHeight="1">
      <c r="B2" s="1577" t="s">
        <v>959</v>
      </c>
      <c r="C2" s="1578"/>
      <c r="D2" s="1578"/>
      <c r="E2" s="1578"/>
      <c r="F2" s="1578"/>
      <c r="G2" s="1578"/>
      <c r="H2" s="1578"/>
      <c r="I2" s="1578"/>
      <c r="J2" s="1578"/>
      <c r="K2" s="1578"/>
      <c r="L2" s="1578"/>
      <c r="M2" s="1578"/>
      <c r="N2" s="1578"/>
    </row>
    <row r="3" spans="2:23" s="614" customFormat="1" ht="23.25">
      <c r="B3" s="615" t="s">
        <v>382</v>
      </c>
      <c r="C3" s="1579" t="str">
        <f>IF('1) INTRODUCIR DATOS'!F18="","",'1) INTRODUCIR DATOS'!F18)</f>
        <v>TRAFIC Furgón [TRU]</v>
      </c>
      <c r="D3" s="1579"/>
      <c r="E3" s="1579"/>
      <c r="F3" s="1579"/>
      <c r="G3" s="1579"/>
      <c r="H3" s="1579"/>
      <c r="I3" s="1579"/>
      <c r="J3" s="1579"/>
      <c r="K3" s="1579"/>
      <c r="L3" s="1579"/>
      <c r="M3" s="1579"/>
      <c r="N3" s="615" t="s">
        <v>381</v>
      </c>
      <c r="O3" s="615"/>
      <c r="P3" s="615"/>
      <c r="Q3" s="615"/>
      <c r="R3" s="1581" t="str">
        <f>IF('1) INTRODUCIR DATOS'!F20="","",'1) INTRODUCIR DATOS'!F20)</f>
        <v>VF1FL000172699377</v>
      </c>
      <c r="S3" s="1581"/>
      <c r="T3" s="1581"/>
      <c r="U3" s="615"/>
      <c r="V3" s="615"/>
      <c r="W3" s="615"/>
    </row>
    <row r="4" spans="2:23" s="614" customFormat="1"/>
    <row r="5" spans="2:23" s="616" customFormat="1" ht="20.25" customHeight="1">
      <c r="B5" s="1580" t="s">
        <v>810</v>
      </c>
      <c r="C5" s="1580"/>
      <c r="D5" s="1580"/>
      <c r="E5" s="1580"/>
      <c r="F5" s="1580"/>
      <c r="G5" s="1580"/>
      <c r="H5" s="1580"/>
      <c r="I5" s="1580"/>
      <c r="J5" s="1580"/>
      <c r="K5" s="1580"/>
      <c r="L5" s="1580"/>
      <c r="M5" s="1580"/>
      <c r="N5" s="1580"/>
      <c r="O5" s="1580"/>
      <c r="P5" s="1580"/>
      <c r="Q5" s="1580"/>
      <c r="R5" s="1580"/>
      <c r="S5" s="1580"/>
      <c r="T5" s="1580"/>
      <c r="U5" s="1580"/>
      <c r="V5" s="1580"/>
      <c r="W5" s="1580"/>
    </row>
    <row r="6" spans="2:23"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23" s="617" customFormat="1" ht="21" customHeight="1">
      <c r="B7" s="1003" t="s">
        <v>883</v>
      </c>
      <c r="C7" s="755"/>
      <c r="D7" s="755"/>
      <c r="E7" s="755"/>
      <c r="F7" s="755"/>
      <c r="G7" s="755"/>
      <c r="H7" s="755"/>
      <c r="I7" s="755"/>
      <c r="J7" s="755"/>
      <c r="K7" s="755"/>
      <c r="L7" s="755"/>
      <c r="M7" s="755"/>
      <c r="N7" s="755"/>
      <c r="O7" s="755"/>
      <c r="P7" s="755"/>
      <c r="Q7" s="755"/>
      <c r="R7" s="755"/>
      <c r="S7" s="755"/>
      <c r="T7" s="755"/>
      <c r="U7" s="755"/>
      <c r="V7" s="755"/>
      <c r="W7" s="755"/>
    </row>
    <row r="8" spans="2:23" s="614" customFormat="1" ht="8.25" customHeight="1"/>
    <row r="9" spans="2:23" s="618" customFormat="1" ht="23.25" customHeight="1">
      <c r="B9" s="1565" t="s">
        <v>458</v>
      </c>
      <c r="C9" s="1565"/>
      <c r="D9" s="1565"/>
      <c r="E9" s="1565"/>
      <c r="F9" s="1565"/>
      <c r="G9" s="1565"/>
      <c r="H9" s="1565"/>
      <c r="I9" s="1565"/>
      <c r="J9" s="1565"/>
      <c r="K9" s="1565"/>
      <c r="L9" s="1565"/>
      <c r="M9" s="1565"/>
      <c r="N9" s="1565"/>
      <c r="O9" s="1565"/>
      <c r="P9" s="1565"/>
      <c r="Q9" s="1565"/>
      <c r="R9" s="1565"/>
      <c r="S9" s="1565"/>
      <c r="T9" s="1565"/>
      <c r="U9" s="1565"/>
      <c r="V9" s="1565"/>
      <c r="W9" s="1565"/>
    </row>
    <row r="10" spans="2:23" s="618" customFormat="1" ht="34.9" customHeight="1">
      <c r="B10" s="1530" t="s">
        <v>385</v>
      </c>
      <c r="C10" s="1545"/>
      <c r="D10" s="1545"/>
      <c r="E10" s="1545"/>
      <c r="F10" s="1545"/>
      <c r="G10" s="1545"/>
      <c r="H10" s="1545"/>
      <c r="I10" s="1545"/>
      <c r="J10" s="1545"/>
      <c r="K10" s="1545"/>
      <c r="L10" s="1545"/>
      <c r="M10" s="1545"/>
      <c r="N10" s="1545"/>
      <c r="O10" s="1545"/>
      <c r="P10" s="1545"/>
      <c r="Q10" s="619"/>
      <c r="R10" s="1530"/>
      <c r="S10" s="1545"/>
      <c r="T10" s="1545"/>
      <c r="U10" s="1582"/>
      <c r="V10" s="1582"/>
      <c r="W10" s="1583"/>
    </row>
    <row r="11" spans="2:23"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23" s="618" customFormat="1" ht="43.15" customHeight="1">
      <c r="B12" s="1530" t="s">
        <v>893</v>
      </c>
      <c r="C12" s="1545"/>
      <c r="D12" s="1545"/>
      <c r="E12" s="1545"/>
      <c r="F12" s="1545"/>
      <c r="G12" s="1545"/>
      <c r="H12" s="1545"/>
      <c r="I12" s="1545"/>
      <c r="J12" s="1545"/>
      <c r="K12" s="1545"/>
      <c r="L12" s="1545"/>
      <c r="M12" s="1545"/>
      <c r="N12" s="1545"/>
      <c r="O12" s="1545"/>
      <c r="P12" s="1545"/>
      <c r="Q12" s="619"/>
      <c r="R12" s="1530"/>
      <c r="S12" s="1545"/>
      <c r="T12" s="1545"/>
      <c r="U12" s="756"/>
      <c r="V12" s="756"/>
      <c r="W12" s="757"/>
    </row>
    <row r="13" spans="2:23" s="613" customFormat="1" ht="3.75" customHeight="1">
      <c r="B13" s="620"/>
      <c r="C13" s="620"/>
      <c r="D13" s="620"/>
      <c r="E13" s="620"/>
      <c r="F13" s="620"/>
      <c r="G13" s="620"/>
      <c r="H13" s="620"/>
      <c r="I13" s="620"/>
      <c r="J13" s="620"/>
      <c r="K13" s="620"/>
      <c r="L13" s="620"/>
      <c r="M13" s="620"/>
      <c r="N13" s="620"/>
      <c r="O13" s="620"/>
      <c r="P13" s="620"/>
      <c r="Q13" s="620"/>
      <c r="R13" s="621"/>
      <c r="S13" s="621"/>
      <c r="T13" s="621"/>
      <c r="U13" s="621"/>
      <c r="V13" s="621"/>
      <c r="W13" s="621"/>
    </row>
    <row r="14" spans="2:23" s="618" customFormat="1" ht="32.25" customHeight="1">
      <c r="B14" s="1540" t="s">
        <v>387</v>
      </c>
      <c r="C14" s="1541"/>
      <c r="D14" s="1541"/>
      <c r="E14" s="1541"/>
      <c r="F14" s="1541"/>
      <c r="G14" s="1541"/>
      <c r="H14" s="1541"/>
      <c r="I14" s="1541"/>
      <c r="J14" s="1541"/>
      <c r="K14" s="1541"/>
      <c r="L14" s="1541"/>
      <c r="M14" s="1541"/>
      <c r="N14" s="1541"/>
      <c r="O14" s="1541"/>
      <c r="P14" s="1541"/>
      <c r="Q14" s="1541"/>
      <c r="R14" s="1541"/>
      <c r="S14" s="1541"/>
      <c r="T14" s="1541"/>
      <c r="U14" s="1541"/>
      <c r="V14" s="1541"/>
      <c r="W14" s="1542"/>
    </row>
    <row r="15" spans="2:23" s="618" customFormat="1" ht="29.25" customHeight="1">
      <c r="B15" s="1530" t="s">
        <v>459</v>
      </c>
      <c r="C15" s="1545"/>
      <c r="D15" s="1545"/>
      <c r="E15" s="1545"/>
      <c r="F15" s="1545"/>
      <c r="G15" s="1545"/>
      <c r="H15" s="1545"/>
      <c r="I15" s="1545"/>
      <c r="J15" s="1545"/>
      <c r="K15" s="1545"/>
      <c r="L15" s="1545"/>
      <c r="M15" s="1545"/>
      <c r="N15" s="1545"/>
      <c r="O15" s="1545"/>
      <c r="P15" s="1545"/>
      <c r="Q15" s="619"/>
      <c r="R15" s="1530" t="s">
        <v>389</v>
      </c>
      <c r="S15" s="1545"/>
      <c r="T15" s="1545"/>
      <c r="U15" s="1551"/>
      <c r="V15" s="1551"/>
      <c r="W15" s="1552"/>
    </row>
    <row r="16" spans="2:23" s="618" customFormat="1" ht="16.5" customHeight="1">
      <c r="B16" s="1530" t="s">
        <v>390</v>
      </c>
      <c r="C16" s="1545"/>
      <c r="D16" s="1545"/>
      <c r="E16" s="1545"/>
      <c r="F16" s="1545"/>
      <c r="G16" s="1545"/>
      <c r="H16" s="1545"/>
      <c r="I16" s="1545"/>
      <c r="J16" s="1545"/>
      <c r="K16" s="1545"/>
      <c r="L16" s="1545"/>
      <c r="M16" s="1545"/>
      <c r="N16" s="1545"/>
      <c r="O16" s="1545"/>
      <c r="P16" s="1545"/>
      <c r="Q16" s="619"/>
      <c r="R16" s="1530" t="s">
        <v>391</v>
      </c>
      <c r="S16" s="1545"/>
      <c r="T16" s="1545"/>
      <c r="U16" s="1551"/>
      <c r="V16" s="1551"/>
      <c r="W16" s="1552"/>
    </row>
    <row r="17" spans="2:38" s="618" customFormat="1" ht="17.25" customHeight="1">
      <c r="B17" s="1543" t="s">
        <v>460</v>
      </c>
      <c r="C17" s="1548"/>
      <c r="D17" s="1548"/>
      <c r="E17" s="1548"/>
      <c r="F17" s="1548"/>
      <c r="G17" s="1548"/>
      <c r="H17" s="1548"/>
      <c r="I17" s="1548"/>
      <c r="J17" s="1548"/>
      <c r="K17" s="1548"/>
      <c r="L17" s="1548"/>
      <c r="M17" s="1548"/>
      <c r="N17" s="1548"/>
      <c r="O17" s="1548"/>
      <c r="P17" s="1548"/>
      <c r="Q17" s="1555"/>
      <c r="R17" s="1530" t="s">
        <v>393</v>
      </c>
      <c r="S17" s="1545"/>
      <c r="T17" s="1545"/>
      <c r="U17" s="1551"/>
      <c r="V17" s="1551"/>
      <c r="W17" s="1552"/>
    </row>
    <row r="18" spans="2:38" s="618" customFormat="1" ht="33.75" customHeight="1">
      <c r="B18" s="1556"/>
      <c r="C18" s="1557"/>
      <c r="D18" s="1557"/>
      <c r="E18" s="1557"/>
      <c r="F18" s="1557"/>
      <c r="G18" s="1557"/>
      <c r="H18" s="1557"/>
      <c r="I18" s="1557"/>
      <c r="J18" s="1557"/>
      <c r="K18" s="1557"/>
      <c r="L18" s="1557"/>
      <c r="M18" s="1557"/>
      <c r="N18" s="1557"/>
      <c r="O18" s="1557"/>
      <c r="P18" s="1557"/>
      <c r="Q18" s="1558"/>
      <c r="R18" s="1530" t="s">
        <v>891</v>
      </c>
      <c r="S18" s="1545"/>
      <c r="T18" s="1545"/>
      <c r="U18" s="1574"/>
      <c r="V18" s="1574"/>
      <c r="W18" s="1575"/>
    </row>
    <row r="19" spans="2:38" s="618" customFormat="1" ht="21.75" customHeight="1">
      <c r="B19" s="1572"/>
      <c r="C19" s="1517"/>
      <c r="D19" s="1517"/>
      <c r="E19" s="1517"/>
      <c r="F19" s="1517"/>
      <c r="G19" s="1517"/>
      <c r="H19" s="1517"/>
      <c r="I19" s="1517"/>
      <c r="J19" s="1517"/>
      <c r="K19" s="1517"/>
      <c r="L19" s="1517"/>
      <c r="M19" s="1517"/>
      <c r="N19" s="1517"/>
      <c r="O19" s="1517"/>
      <c r="P19" s="1517"/>
      <c r="Q19" s="1573"/>
      <c r="R19" s="1530" t="s">
        <v>395</v>
      </c>
      <c r="S19" s="1545"/>
      <c r="T19" s="1545"/>
      <c r="U19" s="1551"/>
      <c r="V19" s="1551"/>
      <c r="W19" s="1552"/>
    </row>
    <row r="20" spans="2:38" s="618" customFormat="1" ht="23.25" customHeight="1">
      <c r="B20" s="1566" t="s">
        <v>461</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89.45" customHeight="1">
      <c r="B21" s="1568" t="s">
        <v>397</v>
      </c>
      <c r="C21" s="1569"/>
      <c r="D21" s="1569"/>
      <c r="E21" s="1569"/>
      <c r="F21" s="1569"/>
      <c r="G21" s="1569"/>
      <c r="H21" s="1569"/>
      <c r="I21" s="1569"/>
      <c r="J21" s="1569"/>
      <c r="K21" s="1569"/>
      <c r="L21" s="1569"/>
      <c r="M21" s="1569"/>
      <c r="N21" s="1569"/>
      <c r="O21" s="1569"/>
      <c r="P21" s="1569"/>
      <c r="Q21" s="1570"/>
      <c r="R21" s="1530" t="s">
        <v>896</v>
      </c>
      <c r="S21" s="1545"/>
      <c r="T21" s="1545"/>
      <c r="U21" s="1551"/>
      <c r="V21" s="1551"/>
      <c r="W21" s="1552"/>
    </row>
    <row r="22" spans="2:38" s="618" customFormat="1" ht="34.15" customHeight="1">
      <c r="B22" s="1530" t="s">
        <v>462</v>
      </c>
      <c r="C22" s="1545"/>
      <c r="D22" s="622"/>
      <c r="E22" s="1530" t="s">
        <v>398</v>
      </c>
      <c r="F22" s="1545"/>
      <c r="G22" s="1545"/>
      <c r="H22" s="1545"/>
      <c r="I22" s="1545"/>
      <c r="J22" s="1545"/>
      <c r="K22" s="1545"/>
      <c r="L22" s="1545"/>
      <c r="M22" s="1545"/>
      <c r="N22" s="1545"/>
      <c r="O22" s="1545"/>
      <c r="P22" s="1545"/>
      <c r="Q22" s="622"/>
      <c r="R22" s="1530" t="s">
        <v>737</v>
      </c>
      <c r="S22" s="1545"/>
      <c r="T22" s="1545"/>
      <c r="U22" s="1551"/>
      <c r="V22" s="1551"/>
      <c r="W22" s="1552"/>
    </row>
    <row r="23" spans="2:38" s="618" customFormat="1" ht="39.6" customHeight="1">
      <c r="B23" s="1530" t="s">
        <v>399</v>
      </c>
      <c r="C23" s="1545"/>
      <c r="D23" s="622"/>
      <c r="E23" s="1530" t="s">
        <v>463</v>
      </c>
      <c r="F23" s="1545"/>
      <c r="G23" s="1545"/>
      <c r="H23" s="1545"/>
      <c r="I23" s="1545"/>
      <c r="J23" s="1545"/>
      <c r="K23" s="1545"/>
      <c r="L23" s="1545"/>
      <c r="M23" s="1545"/>
      <c r="N23" s="1545"/>
      <c r="O23" s="1545"/>
      <c r="P23" s="1545"/>
      <c r="Q23" s="622"/>
      <c r="R23" s="1530"/>
      <c r="S23" s="1545"/>
      <c r="T23" s="1545"/>
      <c r="U23" s="1551"/>
      <c r="V23" s="1551"/>
      <c r="W23" s="1552"/>
    </row>
    <row r="24" spans="2:38" s="618" customFormat="1" ht="33.6" customHeight="1">
      <c r="B24" s="1530" t="s">
        <v>892</v>
      </c>
      <c r="C24" s="1531"/>
      <c r="D24" s="1531"/>
      <c r="E24" s="1531"/>
      <c r="F24" s="1531"/>
      <c r="G24" s="1531"/>
      <c r="H24" s="1531"/>
      <c r="I24" s="1531"/>
      <c r="J24" s="1531"/>
      <c r="K24" s="1531"/>
      <c r="L24" s="1531"/>
      <c r="M24" s="1531"/>
      <c r="N24" s="1531"/>
      <c r="O24" s="1531"/>
      <c r="P24" s="1531"/>
      <c r="Q24" s="622"/>
      <c r="R24" s="1530"/>
      <c r="S24" s="1545"/>
      <c r="T24" s="1545"/>
      <c r="U24" s="1551"/>
      <c r="V24" s="1551"/>
      <c r="W24" s="1552"/>
    </row>
    <row r="25" spans="2:38" s="613" customFormat="1" ht="3.75" customHeight="1">
      <c r="B25" s="623"/>
      <c r="C25" s="623"/>
      <c r="D25" s="623"/>
      <c r="E25" s="623"/>
      <c r="F25" s="623"/>
      <c r="G25" s="623"/>
      <c r="H25" s="623"/>
      <c r="I25" s="623"/>
      <c r="J25" s="623"/>
      <c r="K25" s="623"/>
      <c r="L25" s="623"/>
      <c r="M25" s="623"/>
      <c r="N25" s="623"/>
      <c r="O25" s="623"/>
      <c r="P25" s="623"/>
      <c r="Q25" s="623"/>
      <c r="R25" s="624"/>
      <c r="S25" s="624"/>
      <c r="T25" s="624"/>
      <c r="U25" s="624"/>
      <c r="V25" s="624"/>
      <c r="W25" s="624"/>
    </row>
    <row r="26" spans="2:38" s="618" customFormat="1" ht="23.25" customHeight="1">
      <c r="B26" s="1565" t="s">
        <v>464</v>
      </c>
      <c r="C26" s="1565"/>
      <c r="D26" s="1565"/>
      <c r="E26" s="1565"/>
      <c r="F26" s="1565"/>
      <c r="G26" s="1565"/>
      <c r="H26" s="1565"/>
      <c r="I26" s="1565"/>
      <c r="J26" s="1565"/>
      <c r="K26" s="1565"/>
      <c r="L26" s="1565"/>
      <c r="M26" s="1565"/>
      <c r="N26" s="1565"/>
      <c r="O26" s="1565"/>
      <c r="P26" s="1565"/>
      <c r="Q26" s="1565"/>
      <c r="R26" s="1565"/>
      <c r="S26" s="1565"/>
      <c r="T26" s="1565"/>
      <c r="U26" s="1565"/>
      <c r="V26" s="1565"/>
      <c r="W26" s="1565"/>
    </row>
    <row r="27" spans="2:38" s="618" customFormat="1" ht="61.15" customHeight="1">
      <c r="B27" s="1530" t="s">
        <v>402</v>
      </c>
      <c r="C27" s="1545"/>
      <c r="D27" s="1545"/>
      <c r="E27" s="1545"/>
      <c r="F27" s="1545"/>
      <c r="G27" s="1545"/>
      <c r="H27" s="1545"/>
      <c r="I27" s="1545"/>
      <c r="J27" s="1545"/>
      <c r="K27" s="1545"/>
      <c r="L27" s="1545"/>
      <c r="M27" s="1545"/>
      <c r="N27" s="1545"/>
      <c r="O27" s="1545"/>
      <c r="P27" s="1545"/>
      <c r="Q27" s="619"/>
      <c r="R27" s="1530" t="s">
        <v>933</v>
      </c>
      <c r="S27" s="1545"/>
      <c r="T27" s="1545"/>
      <c r="U27" s="1531"/>
      <c r="V27" s="1531"/>
      <c r="W27" s="1564"/>
      <c r="X27" s="1557"/>
      <c r="Y27" s="1571"/>
      <c r="Z27" s="1571"/>
      <c r="AA27" s="1571"/>
      <c r="AB27" s="1571"/>
      <c r="AC27" s="1571"/>
      <c r="AD27" s="1571"/>
      <c r="AE27" s="1571"/>
      <c r="AF27" s="1571"/>
      <c r="AG27" s="1571"/>
      <c r="AH27" s="1571"/>
      <c r="AI27" s="1571"/>
      <c r="AJ27" s="1571"/>
      <c r="AK27" s="1571"/>
      <c r="AL27" s="1571"/>
    </row>
    <row r="28" spans="2:38" s="613" customFormat="1" ht="3.75" customHeight="1">
      <c r="B28" s="623"/>
      <c r="C28" s="623"/>
      <c r="D28" s="623"/>
      <c r="E28" s="623"/>
      <c r="F28" s="623"/>
      <c r="G28" s="623"/>
      <c r="H28" s="623"/>
      <c r="I28" s="623"/>
      <c r="J28" s="623"/>
      <c r="K28" s="623"/>
      <c r="L28" s="623"/>
      <c r="M28" s="623"/>
      <c r="N28" s="623"/>
      <c r="O28" s="623"/>
      <c r="P28" s="623"/>
      <c r="Q28" s="623"/>
      <c r="R28" s="624"/>
      <c r="S28" s="624"/>
      <c r="T28" s="624"/>
      <c r="U28" s="624"/>
      <c r="V28" s="624"/>
      <c r="W28" s="624"/>
    </row>
    <row r="29" spans="2:38" s="618" customFormat="1" ht="23.25" customHeight="1">
      <c r="B29" s="1565" t="s">
        <v>465</v>
      </c>
      <c r="C29" s="1565"/>
      <c r="D29" s="1565"/>
      <c r="E29" s="1565"/>
      <c r="F29" s="1565"/>
      <c r="G29" s="1565"/>
      <c r="H29" s="1565"/>
      <c r="I29" s="1565"/>
      <c r="J29" s="1565"/>
      <c r="K29" s="1565"/>
      <c r="L29" s="1565"/>
      <c r="M29" s="1565"/>
      <c r="N29" s="1565"/>
      <c r="O29" s="1565"/>
      <c r="P29" s="1565"/>
      <c r="Q29" s="1565"/>
      <c r="R29" s="1565"/>
      <c r="S29" s="1565"/>
      <c r="T29" s="1565"/>
      <c r="U29" s="1565"/>
      <c r="V29" s="1565"/>
      <c r="W29" s="1565"/>
    </row>
    <row r="30" spans="2:38" s="618" customFormat="1" ht="30" customHeight="1">
      <c r="B30" s="1530" t="s">
        <v>404</v>
      </c>
      <c r="C30" s="1545"/>
      <c r="D30" s="1545"/>
      <c r="E30" s="1545"/>
      <c r="F30" s="1545"/>
      <c r="G30" s="1545"/>
      <c r="H30" s="1545"/>
      <c r="I30" s="1545"/>
      <c r="J30" s="1545"/>
      <c r="K30" s="1545"/>
      <c r="L30" s="1545"/>
      <c r="M30" s="1545"/>
      <c r="N30" s="1545"/>
      <c r="O30" s="1545"/>
      <c r="P30" s="1545"/>
      <c r="Q30" s="619"/>
      <c r="R30" s="1530" t="s">
        <v>405</v>
      </c>
      <c r="S30" s="1545"/>
      <c r="T30" s="1545"/>
      <c r="U30" s="1531"/>
      <c r="V30" s="1531"/>
      <c r="W30" s="1564"/>
    </row>
    <row r="31" spans="2:38" s="618" customFormat="1" ht="28.5" customHeight="1">
      <c r="B31" s="1530" t="s">
        <v>466</v>
      </c>
      <c r="C31" s="1545"/>
      <c r="D31" s="1545"/>
      <c r="E31" s="1545"/>
      <c r="F31" s="1545"/>
      <c r="G31" s="1545"/>
      <c r="H31" s="1545"/>
      <c r="I31" s="1545"/>
      <c r="J31" s="1545"/>
      <c r="K31" s="1545"/>
      <c r="L31" s="1545"/>
      <c r="M31" s="1545"/>
      <c r="N31" s="1545"/>
      <c r="O31" s="1545"/>
      <c r="P31" s="1545"/>
      <c r="Q31" s="619"/>
      <c r="R31" s="1530" t="s">
        <v>407</v>
      </c>
      <c r="S31" s="1545"/>
      <c r="T31" s="1545"/>
      <c r="U31" s="1551"/>
      <c r="V31" s="1551"/>
      <c r="W31" s="1552"/>
    </row>
    <row r="32" spans="2:38" s="613" customFormat="1" ht="3.75" customHeight="1">
      <c r="B32" s="623"/>
      <c r="C32" s="623"/>
      <c r="D32" s="623"/>
      <c r="E32" s="623"/>
      <c r="F32" s="623"/>
      <c r="G32" s="623"/>
      <c r="H32" s="623"/>
      <c r="I32" s="623"/>
      <c r="J32" s="623"/>
      <c r="K32" s="623"/>
      <c r="L32" s="623"/>
      <c r="M32" s="623"/>
      <c r="N32" s="623"/>
      <c r="O32" s="623"/>
      <c r="P32" s="623"/>
      <c r="Q32" s="623"/>
      <c r="R32" s="624"/>
      <c r="S32" s="624"/>
      <c r="T32" s="624"/>
      <c r="U32" s="624"/>
      <c r="V32" s="624"/>
      <c r="W32" s="624"/>
    </row>
    <row r="33" spans="2:32" s="618" customFormat="1" ht="23.25" customHeight="1">
      <c r="B33" s="1540" t="s">
        <v>408</v>
      </c>
      <c r="C33" s="1541"/>
      <c r="D33" s="1541"/>
      <c r="E33" s="1541"/>
      <c r="F33" s="1541"/>
      <c r="G33" s="1541"/>
      <c r="H33" s="1541"/>
      <c r="I33" s="1541"/>
      <c r="J33" s="1541"/>
      <c r="K33" s="1541"/>
      <c r="L33" s="1541"/>
      <c r="M33" s="1541"/>
      <c r="N33" s="1541"/>
      <c r="O33" s="1541"/>
      <c r="P33" s="1541"/>
      <c r="Q33" s="1541"/>
      <c r="R33" s="1541"/>
      <c r="S33" s="1541"/>
      <c r="T33" s="1541"/>
      <c r="U33" s="1541"/>
      <c r="V33" s="1541"/>
      <c r="W33" s="1542"/>
    </row>
    <row r="34" spans="2:32" s="618" customFormat="1" ht="32.25" customHeight="1">
      <c r="B34" s="1561" t="s">
        <v>409</v>
      </c>
      <c r="C34" s="1562"/>
      <c r="D34" s="1562"/>
      <c r="E34" s="1562"/>
      <c r="F34" s="1562"/>
      <c r="G34" s="1562"/>
      <c r="H34" s="1562"/>
      <c r="I34" s="1562"/>
      <c r="J34" s="1562"/>
      <c r="K34" s="1563"/>
      <c r="L34" s="1559" t="s">
        <v>410</v>
      </c>
      <c r="M34" s="1560"/>
      <c r="N34" s="1560"/>
      <c r="O34" s="1560"/>
      <c r="P34" s="1560"/>
      <c r="Q34" s="625"/>
      <c r="R34" s="1530" t="s">
        <v>411</v>
      </c>
      <c r="S34" s="1545"/>
      <c r="T34" s="1545"/>
      <c r="U34" s="1528"/>
      <c r="V34" s="1528"/>
      <c r="W34" s="1529"/>
      <c r="X34" s="626"/>
      <c r="Y34" s="626"/>
      <c r="Z34" s="626"/>
      <c r="AA34" s="626"/>
      <c r="AB34" s="626"/>
      <c r="AC34" s="626"/>
      <c r="AD34" s="626"/>
      <c r="AE34" s="626"/>
      <c r="AF34" s="626"/>
    </row>
    <row r="35" spans="2:32" s="618" customFormat="1" ht="28.15" customHeight="1">
      <c r="B35" s="627" t="s">
        <v>412</v>
      </c>
      <c r="C35" s="625"/>
      <c r="D35" s="1559" t="s">
        <v>413</v>
      </c>
      <c r="E35" s="1560"/>
      <c r="F35" s="1560"/>
      <c r="G35" s="1560"/>
      <c r="H35" s="1560"/>
      <c r="I35" s="1560"/>
      <c r="J35" s="1560"/>
      <c r="K35" s="628"/>
      <c r="L35" s="1559" t="s">
        <v>414</v>
      </c>
      <c r="M35" s="1560"/>
      <c r="N35" s="1560"/>
      <c r="O35" s="1560"/>
      <c r="P35" s="1560"/>
      <c r="Q35" s="625"/>
      <c r="R35" s="1530" t="s">
        <v>881</v>
      </c>
      <c r="S35" s="1545"/>
      <c r="T35" s="1545"/>
      <c r="U35" s="1528"/>
      <c r="V35" s="1528"/>
      <c r="W35" s="1529"/>
    </row>
    <row r="36" spans="2:32" s="618" customFormat="1" ht="26.25" customHeight="1">
      <c r="B36" s="627" t="s">
        <v>415</v>
      </c>
      <c r="C36" s="625"/>
      <c r="D36" s="1559" t="s">
        <v>416</v>
      </c>
      <c r="E36" s="1560"/>
      <c r="F36" s="1560"/>
      <c r="G36" s="1560"/>
      <c r="H36" s="1560"/>
      <c r="I36" s="1560"/>
      <c r="J36" s="1560"/>
      <c r="K36" s="628"/>
      <c r="L36" s="1559" t="s">
        <v>417</v>
      </c>
      <c r="M36" s="1560"/>
      <c r="N36" s="1560"/>
      <c r="O36" s="1560"/>
      <c r="P36" s="1560"/>
      <c r="Q36" s="625"/>
      <c r="R36" s="1530" t="s">
        <v>895</v>
      </c>
      <c r="S36" s="1545"/>
      <c r="T36" s="1545"/>
      <c r="U36" s="1528"/>
      <c r="V36" s="1528"/>
      <c r="W36" s="1529"/>
    </row>
    <row r="37" spans="2:32" s="618" customFormat="1" ht="25.5" customHeight="1">
      <c r="B37" s="627" t="s">
        <v>418</v>
      </c>
      <c r="C37" s="625"/>
      <c r="D37" s="1559" t="s">
        <v>419</v>
      </c>
      <c r="E37" s="1560"/>
      <c r="F37" s="1560"/>
      <c r="G37" s="1560"/>
      <c r="H37" s="1560"/>
      <c r="I37" s="1560"/>
      <c r="J37" s="1560"/>
      <c r="K37" s="628"/>
      <c r="L37" s="1559" t="s">
        <v>420</v>
      </c>
      <c r="M37" s="1560"/>
      <c r="N37" s="1560"/>
      <c r="O37" s="1560"/>
      <c r="P37" s="1560"/>
      <c r="Q37" s="625"/>
      <c r="R37" s="1530" t="s">
        <v>894</v>
      </c>
      <c r="S37" s="1545"/>
      <c r="T37" s="1545"/>
      <c r="U37" s="1528"/>
      <c r="V37" s="1528"/>
      <c r="W37" s="1529"/>
    </row>
    <row r="38" spans="2:32" s="618" customFormat="1" ht="26.25" customHeight="1">
      <c r="B38" s="627" t="s">
        <v>467</v>
      </c>
      <c r="C38" s="629"/>
      <c r="D38" s="1559" t="s">
        <v>468</v>
      </c>
      <c r="E38" s="1560"/>
      <c r="F38" s="1560"/>
      <c r="G38" s="1560"/>
      <c r="H38" s="1560"/>
      <c r="I38" s="1560"/>
      <c r="J38" s="630"/>
      <c r="K38" s="631"/>
      <c r="L38" s="1559" t="s">
        <v>469</v>
      </c>
      <c r="M38" s="1584"/>
      <c r="N38" s="1584"/>
      <c r="O38" s="1584"/>
      <c r="P38" s="1584"/>
      <c r="Q38" s="640"/>
      <c r="R38" s="1006"/>
      <c r="S38" s="1007"/>
      <c r="T38" s="1007"/>
      <c r="U38" s="642"/>
      <c r="V38" s="642"/>
      <c r="W38" s="643"/>
    </row>
    <row r="39" spans="2:32" s="618" customFormat="1" ht="19.149999999999999" customHeight="1">
      <c r="B39" s="1588" t="s">
        <v>902</v>
      </c>
      <c r="C39" s="1589"/>
      <c r="D39" s="1589"/>
      <c r="E39" s="1589"/>
      <c r="F39" s="1589"/>
      <c r="G39" s="1589"/>
      <c r="H39" s="1589"/>
      <c r="I39" s="1589"/>
      <c r="J39" s="1589"/>
      <c r="K39" s="1589"/>
      <c r="L39" s="1589"/>
      <c r="M39" s="1589"/>
      <c r="N39" s="1589"/>
      <c r="O39" s="1589"/>
      <c r="P39" s="1589"/>
      <c r="Q39" s="1589"/>
      <c r="R39" s="1590" t="s">
        <v>470</v>
      </c>
      <c r="S39" s="1590"/>
      <c r="T39" s="1590"/>
      <c r="U39" s="1590"/>
      <c r="V39" s="1590"/>
      <c r="W39" s="1590"/>
    </row>
    <row r="40" spans="2:32" s="613" customFormat="1" ht="48.6" customHeight="1">
      <c r="B40" s="1576" t="s">
        <v>736</v>
      </c>
      <c r="C40" s="1576"/>
      <c r="D40" s="1576"/>
      <c r="E40" s="1576"/>
      <c r="F40" s="1576"/>
      <c r="G40" s="1576"/>
      <c r="H40" s="1576"/>
      <c r="I40" s="1576"/>
      <c r="J40" s="1576"/>
      <c r="K40" s="1576"/>
      <c r="L40" s="1576"/>
      <c r="M40" s="1576"/>
      <c r="N40" s="1576"/>
      <c r="O40" s="1576"/>
      <c r="P40" s="1576"/>
      <c r="Q40" s="1576"/>
      <c r="R40" s="1576"/>
      <c r="S40" s="1576"/>
      <c r="T40" s="1576"/>
      <c r="U40" s="1576"/>
      <c r="V40" s="1576"/>
      <c r="W40" s="1576"/>
    </row>
    <row r="41" spans="2:32" s="614" customFormat="1" ht="58.15" customHeight="1">
      <c r="B41" s="1591" t="s">
        <v>457</v>
      </c>
      <c r="C41" s="1591"/>
      <c r="D41" s="1591"/>
      <c r="E41" s="1591"/>
      <c r="F41" s="1591"/>
      <c r="G41" s="1591"/>
      <c r="H41" s="1591"/>
      <c r="I41" s="1591"/>
      <c r="J41" s="1591"/>
      <c r="K41" s="1591"/>
      <c r="L41" s="1591"/>
      <c r="M41" s="1591"/>
      <c r="N41" s="1591"/>
    </row>
    <row r="42" spans="2:32" s="614" customFormat="1" ht="23.25">
      <c r="B42" s="615" t="s">
        <v>382</v>
      </c>
      <c r="C42" s="1579" t="str">
        <f>IF('1) INTRODUCIR DATOS'!F18="","",'1) INTRODUCIR DATOS'!F18)</f>
        <v>TRAFIC Furgón [TRU]</v>
      </c>
      <c r="D42" s="1579"/>
      <c r="E42" s="1579"/>
      <c r="F42" s="1579"/>
      <c r="G42" s="1579"/>
      <c r="H42" s="1579"/>
      <c r="I42" s="1579"/>
      <c r="J42" s="1579"/>
      <c r="K42" s="1579"/>
      <c r="L42" s="1579"/>
      <c r="M42" s="1579"/>
      <c r="N42" s="615" t="s">
        <v>381</v>
      </c>
      <c r="O42" s="615"/>
      <c r="P42" s="615"/>
      <c r="Q42" s="615"/>
      <c r="R42" s="1581" t="str">
        <f>IF('1) INTRODUCIR DATOS'!F20="","",'1) INTRODUCIR DATOS'!F20)</f>
        <v>VF1FL000172699377</v>
      </c>
      <c r="S42" s="1581"/>
      <c r="T42" s="1581"/>
      <c r="U42" s="615"/>
      <c r="V42" s="615"/>
      <c r="W42" s="615"/>
    </row>
    <row r="43" spans="2:32" s="613" customFormat="1" ht="13.9" customHeight="1">
      <c r="B43" s="623"/>
      <c r="C43" s="623"/>
      <c r="D43" s="623"/>
      <c r="E43" s="623"/>
      <c r="F43" s="623"/>
      <c r="G43" s="623"/>
      <c r="H43" s="623"/>
      <c r="I43" s="623"/>
      <c r="J43" s="623"/>
      <c r="K43" s="623"/>
      <c r="L43" s="623"/>
      <c r="M43" s="623"/>
      <c r="N43" s="623"/>
      <c r="O43" s="623"/>
      <c r="P43" s="623"/>
      <c r="Q43" s="623"/>
      <c r="R43" s="632"/>
      <c r="S43" s="632"/>
      <c r="T43" s="632"/>
      <c r="U43" s="632"/>
      <c r="V43" s="632"/>
      <c r="W43" s="632"/>
    </row>
    <row r="44" spans="2:32" s="618" customFormat="1" ht="23.25" customHeight="1">
      <c r="B44" s="1540" t="s">
        <v>471</v>
      </c>
      <c r="C44" s="1541"/>
      <c r="D44" s="1541"/>
      <c r="E44" s="1541"/>
      <c r="F44" s="1541"/>
      <c r="G44" s="1541"/>
      <c r="H44" s="1541"/>
      <c r="I44" s="1541"/>
      <c r="J44" s="1541"/>
      <c r="K44" s="1541"/>
      <c r="L44" s="1541"/>
      <c r="M44" s="1541"/>
      <c r="N44" s="1541"/>
      <c r="O44" s="1541"/>
      <c r="P44" s="1541"/>
      <c r="Q44" s="1541"/>
      <c r="R44" s="1541"/>
      <c r="S44" s="1541"/>
      <c r="T44" s="1541"/>
      <c r="U44" s="1541"/>
      <c r="V44" s="1541"/>
      <c r="W44" s="1542"/>
    </row>
    <row r="45" spans="2:32" s="618" customFormat="1" ht="21.75" customHeight="1">
      <c r="B45" s="1585" t="s">
        <v>472</v>
      </c>
      <c r="C45" s="1586"/>
      <c r="D45" s="1586"/>
      <c r="E45" s="1586"/>
      <c r="F45" s="1586"/>
      <c r="G45" s="1586"/>
      <c r="H45" s="1586"/>
      <c r="I45" s="1586"/>
      <c r="J45" s="1586"/>
      <c r="K45" s="1586"/>
      <c r="L45" s="1586"/>
      <c r="M45" s="1586"/>
      <c r="N45" s="1586"/>
      <c r="O45" s="1586"/>
      <c r="P45" s="1586"/>
      <c r="Q45" s="1587"/>
      <c r="R45" s="1585" t="s">
        <v>425</v>
      </c>
      <c r="S45" s="1586"/>
      <c r="T45" s="1586"/>
      <c r="U45" s="1586"/>
      <c r="V45" s="1586"/>
      <c r="W45" s="1587"/>
    </row>
    <row r="46" spans="2:32" s="618" customFormat="1" ht="28.15" customHeight="1">
      <c r="B46" s="1530" t="s">
        <v>426</v>
      </c>
      <c r="C46" s="1545"/>
      <c r="D46" s="1545"/>
      <c r="E46" s="1545"/>
      <c r="F46" s="1545"/>
      <c r="G46" s="1545"/>
      <c r="H46" s="1545"/>
      <c r="I46" s="1545"/>
      <c r="J46" s="1545"/>
      <c r="K46" s="1545"/>
      <c r="L46" s="1545"/>
      <c r="M46" s="1545"/>
      <c r="N46" s="1545"/>
      <c r="O46" s="1545"/>
      <c r="P46" s="1545"/>
      <c r="Q46" s="622"/>
      <c r="R46" s="1530" t="s">
        <v>886</v>
      </c>
      <c r="S46" s="1545"/>
      <c r="T46" s="1545"/>
      <c r="U46" s="1551"/>
      <c r="V46" s="1551"/>
      <c r="W46" s="1552"/>
    </row>
    <row r="47" spans="2:32" s="618" customFormat="1" ht="57" customHeight="1">
      <c r="B47" s="1543" t="s">
        <v>428</v>
      </c>
      <c r="C47" s="1548"/>
      <c r="D47" s="1555"/>
      <c r="E47" s="1530" t="s">
        <v>429</v>
      </c>
      <c r="F47" s="1545"/>
      <c r="G47" s="1545"/>
      <c r="H47" s="1545"/>
      <c r="I47" s="1545"/>
      <c r="J47" s="1545"/>
      <c r="K47" s="1545"/>
      <c r="L47" s="1545"/>
      <c r="M47" s="1545"/>
      <c r="N47" s="1545"/>
      <c r="O47" s="1545"/>
      <c r="P47" s="1545"/>
      <c r="Q47" s="622"/>
      <c r="R47" s="1530" t="s">
        <v>889</v>
      </c>
      <c r="S47" s="1545"/>
      <c r="T47" s="1545"/>
      <c r="U47" s="1551"/>
      <c r="V47" s="1551"/>
      <c r="W47" s="1552"/>
    </row>
    <row r="48" spans="2:32" s="618" customFormat="1" ht="27.6" customHeight="1">
      <c r="B48" s="1556"/>
      <c r="C48" s="1557"/>
      <c r="D48" s="1558"/>
      <c r="E48" s="1530" t="s">
        <v>431</v>
      </c>
      <c r="F48" s="1545"/>
      <c r="G48" s="1545"/>
      <c r="H48" s="1545"/>
      <c r="I48" s="1545"/>
      <c r="J48" s="1545"/>
      <c r="K48" s="1545"/>
      <c r="L48" s="1545"/>
      <c r="M48" s="1545"/>
      <c r="N48" s="1545"/>
      <c r="O48" s="1545"/>
      <c r="P48" s="1545"/>
      <c r="Q48" s="622"/>
      <c r="R48" s="1530" t="s">
        <v>473</v>
      </c>
      <c r="S48" s="1545"/>
      <c r="T48" s="1545"/>
      <c r="U48" s="1551"/>
      <c r="V48" s="1551"/>
      <c r="W48" s="1552"/>
    </row>
    <row r="49" spans="2:23" s="618" customFormat="1" ht="27" customHeight="1">
      <c r="B49" s="1556"/>
      <c r="C49" s="1557"/>
      <c r="D49" s="1558"/>
      <c r="E49" s="1530" t="s">
        <v>433</v>
      </c>
      <c r="F49" s="1545"/>
      <c r="G49" s="1545"/>
      <c r="H49" s="1545"/>
      <c r="I49" s="1545"/>
      <c r="J49" s="1545"/>
      <c r="K49" s="1545"/>
      <c r="L49" s="1545"/>
      <c r="M49" s="1545"/>
      <c r="N49" s="1545"/>
      <c r="O49" s="1545"/>
      <c r="P49" s="1545"/>
      <c r="Q49" s="622"/>
      <c r="R49" s="1530" t="s">
        <v>474</v>
      </c>
      <c r="S49" s="1545"/>
      <c r="T49" s="1545"/>
      <c r="U49" s="1551"/>
      <c r="V49" s="1551"/>
      <c r="W49" s="1552"/>
    </row>
    <row r="50" spans="2:23" s="618" customFormat="1" ht="27.6" customHeight="1">
      <c r="B50" s="1556"/>
      <c r="C50" s="1557"/>
      <c r="D50" s="1558"/>
      <c r="E50" s="1530" t="s">
        <v>435</v>
      </c>
      <c r="F50" s="1545"/>
      <c r="G50" s="1545"/>
      <c r="H50" s="1545"/>
      <c r="I50" s="1545"/>
      <c r="J50" s="1545"/>
      <c r="K50" s="1545"/>
      <c r="L50" s="1545"/>
      <c r="M50" s="1545"/>
      <c r="N50" s="1545"/>
      <c r="O50" s="1545"/>
      <c r="P50" s="1545"/>
      <c r="Q50" s="633"/>
      <c r="R50" s="1530" t="s">
        <v>430</v>
      </c>
      <c r="S50" s="1545"/>
      <c r="T50" s="1545"/>
      <c r="U50" s="1551"/>
      <c r="V50" s="1551"/>
      <c r="W50" s="1552"/>
    </row>
    <row r="51" spans="2:23" s="618" customFormat="1" ht="19.149999999999999" customHeight="1">
      <c r="B51" s="1530" t="s">
        <v>437</v>
      </c>
      <c r="C51" s="1531"/>
      <c r="D51" s="1531"/>
      <c r="E51" s="1531"/>
      <c r="F51" s="1531"/>
      <c r="G51" s="1531"/>
      <c r="H51" s="1531"/>
      <c r="I51" s="1531"/>
      <c r="J51" s="1531"/>
      <c r="K51" s="1531"/>
      <c r="L51" s="1531"/>
      <c r="M51" s="1531"/>
      <c r="N51" s="1531"/>
      <c r="O51" s="1531"/>
      <c r="P51" s="1531"/>
      <c r="Q51" s="622"/>
      <c r="R51" s="1530" t="s">
        <v>432</v>
      </c>
      <c r="S51" s="1545"/>
      <c r="T51" s="1545"/>
      <c r="U51" s="1553"/>
      <c r="V51" s="1553"/>
      <c r="W51" s="1554"/>
    </row>
    <row r="52" spans="2:23" s="618" customFormat="1" ht="20.45" customHeight="1">
      <c r="B52" s="1530" t="s">
        <v>439</v>
      </c>
      <c r="C52" s="1531"/>
      <c r="D52" s="1531"/>
      <c r="E52" s="1531"/>
      <c r="F52" s="1531"/>
      <c r="G52" s="1531"/>
      <c r="H52" s="1531"/>
      <c r="I52" s="1531"/>
      <c r="J52" s="1531"/>
      <c r="K52" s="1531"/>
      <c r="L52" s="1531"/>
      <c r="M52" s="1531"/>
      <c r="N52" s="1531"/>
      <c r="O52" s="1531"/>
      <c r="P52" s="1531"/>
      <c r="Q52" s="634"/>
      <c r="R52" s="1530" t="s">
        <v>434</v>
      </c>
      <c r="S52" s="1545"/>
      <c r="T52" s="1545"/>
      <c r="U52" s="1545"/>
      <c r="V52" s="1545"/>
      <c r="W52" s="1550"/>
    </row>
    <row r="53" spans="2:23" s="618" customFormat="1" ht="32.450000000000003" customHeight="1">
      <c r="B53" s="1530" t="s">
        <v>440</v>
      </c>
      <c r="C53" s="1545"/>
      <c r="D53" s="1545"/>
      <c r="E53" s="1545"/>
      <c r="F53" s="1545"/>
      <c r="G53" s="1545"/>
      <c r="H53" s="1545"/>
      <c r="I53" s="1545"/>
      <c r="J53" s="1545"/>
      <c r="K53" s="1545"/>
      <c r="L53" s="1545"/>
      <c r="M53" s="1545"/>
      <c r="N53" s="1545"/>
      <c r="O53" s="1545"/>
      <c r="P53" s="1545"/>
      <c r="Q53" s="622"/>
      <c r="R53" s="1530" t="s">
        <v>436</v>
      </c>
      <c r="S53" s="1545"/>
      <c r="T53" s="1545"/>
      <c r="U53" s="1545"/>
      <c r="V53" s="1545"/>
      <c r="W53" s="1550"/>
    </row>
    <row r="54" spans="2:23" s="618" customFormat="1" ht="30.75" customHeight="1">
      <c r="B54" s="1543" t="s">
        <v>441</v>
      </c>
      <c r="C54" s="1544"/>
      <c r="D54" s="1544"/>
      <c r="E54" s="1544"/>
      <c r="F54" s="1544"/>
      <c r="G54" s="1544"/>
      <c r="H54" s="1544"/>
      <c r="I54" s="1544"/>
      <c r="J54" s="1544"/>
      <c r="K54" s="1544"/>
      <c r="L54" s="1544"/>
      <c r="M54" s="1544"/>
      <c r="N54" s="1544"/>
      <c r="O54" s="1544"/>
      <c r="P54" s="1544"/>
      <c r="Q54" s="633"/>
      <c r="R54" s="1530" t="s">
        <v>438</v>
      </c>
      <c r="S54" s="1545"/>
      <c r="T54" s="1545"/>
      <c r="U54" s="1546"/>
      <c r="V54" s="1546"/>
      <c r="W54" s="1547"/>
    </row>
    <row r="55" spans="2:23" s="618" customFormat="1" ht="42" customHeight="1">
      <c r="B55" s="1543" t="s">
        <v>442</v>
      </c>
      <c r="C55" s="1548"/>
      <c r="D55" s="1548"/>
      <c r="E55" s="1548"/>
      <c r="F55" s="1548"/>
      <c r="G55" s="1548"/>
      <c r="H55" s="1548"/>
      <c r="I55" s="1548"/>
      <c r="J55" s="1548"/>
      <c r="K55" s="1548"/>
      <c r="L55" s="1548"/>
      <c r="M55" s="1548"/>
      <c r="N55" s="1548"/>
      <c r="O55" s="1548"/>
      <c r="P55" s="1548"/>
      <c r="Q55" s="633"/>
      <c r="R55" s="1530" t="s">
        <v>888</v>
      </c>
      <c r="S55" s="1545"/>
      <c r="T55" s="1545"/>
      <c r="U55" s="1546"/>
      <c r="V55" s="1546"/>
      <c r="W55" s="1547"/>
    </row>
    <row r="56" spans="2:23" s="618" customFormat="1" ht="28.15" customHeight="1">
      <c r="B56" s="1530" t="s">
        <v>443</v>
      </c>
      <c r="C56" s="1545"/>
      <c r="D56" s="1545"/>
      <c r="E56" s="1545"/>
      <c r="F56" s="1545"/>
      <c r="G56" s="1545"/>
      <c r="H56" s="1545"/>
      <c r="I56" s="1545"/>
      <c r="J56" s="1545"/>
      <c r="K56" s="1545"/>
      <c r="L56" s="1545"/>
      <c r="M56" s="1545"/>
      <c r="N56" s="1545"/>
      <c r="O56" s="1545"/>
      <c r="P56" s="1545"/>
      <c r="Q56" s="633"/>
      <c r="R56" s="1530" t="s">
        <v>887</v>
      </c>
      <c r="S56" s="1545"/>
      <c r="T56" s="1545"/>
      <c r="U56" s="1546"/>
      <c r="V56" s="1546"/>
      <c r="W56" s="1547"/>
    </row>
    <row r="57" spans="2:23" s="618" customFormat="1" ht="29.45" customHeight="1">
      <c r="B57" s="1530" t="s">
        <v>885</v>
      </c>
      <c r="C57" s="1545"/>
      <c r="D57" s="1545"/>
      <c r="E57" s="1545"/>
      <c r="F57" s="1545"/>
      <c r="G57" s="1545"/>
      <c r="H57" s="1545"/>
      <c r="I57" s="1545"/>
      <c r="J57" s="1545"/>
      <c r="K57" s="1545"/>
      <c r="L57" s="1545"/>
      <c r="M57" s="1545"/>
      <c r="N57" s="1545"/>
      <c r="O57" s="1545"/>
      <c r="P57" s="1545"/>
      <c r="Q57" s="633"/>
      <c r="R57" s="1530" t="s">
        <v>386</v>
      </c>
      <c r="S57" s="1545"/>
      <c r="T57" s="1545"/>
      <c r="U57" s="1546"/>
      <c r="V57" s="1546"/>
      <c r="W57" s="1547"/>
    </row>
    <row r="58" spans="2:23" s="618" customFormat="1" ht="57.6" customHeight="1">
      <c r="B58" s="1530" t="s">
        <v>884</v>
      </c>
      <c r="C58" s="1545"/>
      <c r="D58" s="1545"/>
      <c r="E58" s="1545"/>
      <c r="F58" s="1545"/>
      <c r="G58" s="1545"/>
      <c r="H58" s="1545"/>
      <c r="I58" s="1545"/>
      <c r="J58" s="1545"/>
      <c r="K58" s="1545"/>
      <c r="L58" s="1545"/>
      <c r="M58" s="1545"/>
      <c r="N58" s="1545"/>
      <c r="O58" s="1545"/>
      <c r="P58" s="1545"/>
      <c r="Q58" s="633"/>
      <c r="R58" s="641"/>
      <c r="S58" s="642"/>
      <c r="T58" s="642"/>
      <c r="U58" s="642"/>
      <c r="V58" s="642"/>
      <c r="W58" s="643"/>
    </row>
    <row r="59" spans="2:23" s="618" customFormat="1" ht="18" customHeight="1">
      <c r="B59" s="1520" t="s">
        <v>444</v>
      </c>
      <c r="C59" s="1521"/>
      <c r="D59" s="1521"/>
      <c r="E59" s="1521"/>
      <c r="F59" s="1521"/>
      <c r="G59" s="1521"/>
      <c r="H59" s="1521"/>
      <c r="I59" s="1521"/>
      <c r="J59" s="1521"/>
      <c r="K59" s="1521"/>
      <c r="L59" s="1521"/>
      <c r="M59" s="1521"/>
      <c r="N59" s="1521"/>
      <c r="O59" s="1521"/>
      <c r="P59" s="1521"/>
      <c r="Q59" s="1521"/>
      <c r="R59" s="1521"/>
      <c r="S59" s="1521"/>
      <c r="T59" s="1521"/>
      <c r="U59" s="1521"/>
      <c r="V59" s="1521"/>
      <c r="W59" s="1522"/>
    </row>
    <row r="60" spans="2:23" s="618" customFormat="1" ht="11.25" customHeight="1">
      <c r="B60" s="1536"/>
      <c r="C60" s="1536"/>
      <c r="D60" s="1536"/>
      <c r="E60" s="1536"/>
      <c r="F60" s="1536"/>
      <c r="G60" s="1536"/>
      <c r="H60" s="1536"/>
      <c r="I60" s="1536"/>
      <c r="J60" s="1536"/>
      <c r="K60" s="1536"/>
      <c r="L60" s="1536"/>
      <c r="M60" s="1536"/>
      <c r="N60" s="1536"/>
      <c r="O60" s="1536"/>
      <c r="P60" s="1536"/>
      <c r="Q60" s="1536"/>
      <c r="R60" s="1536"/>
      <c r="S60" s="1536"/>
      <c r="T60" s="1536"/>
      <c r="U60" s="1536"/>
      <c r="V60" s="1536"/>
      <c r="W60" s="1536"/>
    </row>
    <row r="61" spans="2:23" s="613" customFormat="1" ht="23.45" customHeight="1">
      <c r="B61" s="1537" t="s">
        <v>475</v>
      </c>
      <c r="C61" s="1538"/>
      <c r="D61" s="1538"/>
      <c r="E61" s="1538"/>
      <c r="F61" s="1538"/>
      <c r="G61" s="1538"/>
      <c r="H61" s="1538"/>
      <c r="I61" s="1538"/>
      <c r="J61" s="1538"/>
      <c r="K61" s="1538"/>
      <c r="L61" s="1538"/>
      <c r="M61" s="1538"/>
      <c r="N61" s="1538"/>
      <c r="O61" s="1538"/>
      <c r="P61" s="1538"/>
      <c r="Q61" s="1538"/>
      <c r="R61" s="1538"/>
      <c r="S61" s="1538"/>
      <c r="T61" s="1538"/>
      <c r="U61" s="1538"/>
      <c r="V61" s="1538"/>
      <c r="W61" s="1538"/>
    </row>
    <row r="62" spans="2:23" s="617" customFormat="1" ht="21" customHeight="1">
      <c r="B62" s="1539" t="s">
        <v>476</v>
      </c>
      <c r="C62" s="1539"/>
      <c r="D62" s="1539"/>
      <c r="E62" s="1539"/>
      <c r="F62" s="1539"/>
      <c r="G62" s="1539"/>
      <c r="H62" s="1539"/>
      <c r="I62" s="1539"/>
      <c r="J62" s="1539"/>
      <c r="K62" s="1539"/>
      <c r="L62" s="1539"/>
      <c r="M62" s="1539"/>
      <c r="N62" s="1539"/>
      <c r="O62" s="1539"/>
      <c r="P62" s="1539"/>
      <c r="Q62" s="1539"/>
      <c r="R62" s="1539"/>
      <c r="S62" s="1539"/>
      <c r="T62" s="1539"/>
      <c r="U62" s="1539"/>
      <c r="V62" s="1539"/>
      <c r="W62" s="1539"/>
    </row>
    <row r="63" spans="2:23" s="618" customFormat="1" ht="23.25" customHeight="1">
      <c r="B63" s="1540" t="s">
        <v>477</v>
      </c>
      <c r="C63" s="1541"/>
      <c r="D63" s="1541"/>
      <c r="E63" s="1541"/>
      <c r="F63" s="1541"/>
      <c r="G63" s="1541"/>
      <c r="H63" s="1541"/>
      <c r="I63" s="1541"/>
      <c r="J63" s="1541"/>
      <c r="K63" s="1541"/>
      <c r="L63" s="1541"/>
      <c r="M63" s="1541"/>
      <c r="N63" s="1541"/>
      <c r="O63" s="1541"/>
      <c r="P63" s="1541"/>
      <c r="Q63" s="1541"/>
      <c r="R63" s="1541"/>
      <c r="S63" s="1541"/>
      <c r="T63" s="1541"/>
      <c r="U63" s="1541"/>
      <c r="V63" s="1541"/>
      <c r="W63" s="1542"/>
    </row>
    <row r="64" spans="2:23" s="618" customFormat="1" ht="110.45" customHeight="1">
      <c r="B64" s="1532" t="s">
        <v>923</v>
      </c>
      <c r="C64" s="1549"/>
      <c r="D64" s="1549"/>
      <c r="E64" s="1549"/>
      <c r="F64" s="1549"/>
      <c r="G64" s="1549"/>
      <c r="H64" s="1549"/>
      <c r="I64" s="1549"/>
      <c r="J64" s="1549"/>
      <c r="K64" s="1549"/>
      <c r="L64" s="1549"/>
      <c r="M64" s="1549"/>
      <c r="N64" s="1549"/>
      <c r="O64" s="1549"/>
      <c r="P64" s="1549"/>
      <c r="Q64" s="622"/>
      <c r="R64" s="1530" t="s">
        <v>478</v>
      </c>
      <c r="S64" s="1531"/>
      <c r="T64" s="1531"/>
      <c r="U64" s="1528"/>
      <c r="V64" s="1528"/>
      <c r="W64" s="1529"/>
    </row>
    <row r="65" spans="2:23" s="618" customFormat="1" ht="57" customHeight="1">
      <c r="B65" s="1532" t="s">
        <v>922</v>
      </c>
      <c r="C65" s="1533"/>
      <c r="D65" s="1533"/>
      <c r="E65" s="1533"/>
      <c r="F65" s="1533"/>
      <c r="G65" s="1533"/>
      <c r="H65" s="1533"/>
      <c r="I65" s="1533"/>
      <c r="J65" s="1533"/>
      <c r="K65" s="1533"/>
      <c r="L65" s="1533"/>
      <c r="M65" s="1533"/>
      <c r="N65" s="1533"/>
      <c r="O65" s="1533"/>
      <c r="P65" s="1533"/>
      <c r="Q65" s="622"/>
      <c r="R65" s="1526" t="s">
        <v>899</v>
      </c>
      <c r="S65" s="1527"/>
      <c r="T65" s="1527"/>
      <c r="U65" s="1528"/>
      <c r="V65" s="1528"/>
      <c r="W65" s="1529"/>
    </row>
    <row r="66" spans="2:23" s="618" customFormat="1" ht="27.6" customHeight="1">
      <c r="B66" s="1532" t="s">
        <v>479</v>
      </c>
      <c r="C66" s="1533"/>
      <c r="D66" s="1533"/>
      <c r="E66" s="1533"/>
      <c r="F66" s="1533"/>
      <c r="G66" s="1533"/>
      <c r="H66" s="1533"/>
      <c r="I66" s="1533"/>
      <c r="J66" s="1533"/>
      <c r="K66" s="1533"/>
      <c r="L66" s="1533"/>
      <c r="M66" s="1533"/>
      <c r="N66" s="1533"/>
      <c r="O66" s="1533"/>
      <c r="P66" s="1533"/>
      <c r="Q66" s="622"/>
      <c r="R66" s="1526" t="s">
        <v>481</v>
      </c>
      <c r="S66" s="1527"/>
      <c r="T66" s="1527"/>
      <c r="U66" s="1528"/>
      <c r="V66" s="1528"/>
      <c r="W66" s="1529"/>
    </row>
    <row r="67" spans="2:23" s="618" customFormat="1" ht="21" customHeight="1">
      <c r="B67" s="1532" t="s">
        <v>480</v>
      </c>
      <c r="C67" s="1533"/>
      <c r="D67" s="1533"/>
      <c r="E67" s="1533"/>
      <c r="F67" s="1533"/>
      <c r="G67" s="1533"/>
      <c r="H67" s="1533"/>
      <c r="I67" s="1533"/>
      <c r="J67" s="1533"/>
      <c r="K67" s="1533"/>
      <c r="L67" s="1533"/>
      <c r="M67" s="1533"/>
      <c r="N67" s="1533"/>
      <c r="O67" s="1533"/>
      <c r="P67" s="1533"/>
      <c r="Q67" s="622"/>
      <c r="R67" s="1526" t="s">
        <v>453</v>
      </c>
      <c r="S67" s="1527"/>
      <c r="T67" s="1527"/>
      <c r="U67" s="1528"/>
      <c r="V67" s="1528"/>
      <c r="W67" s="1529"/>
    </row>
    <row r="68" spans="2:23" s="618" customFormat="1" ht="69" customHeight="1">
      <c r="B68" s="1532" t="s">
        <v>897</v>
      </c>
      <c r="C68" s="1533"/>
      <c r="D68" s="1533"/>
      <c r="E68" s="1533"/>
      <c r="F68" s="1533"/>
      <c r="G68" s="1533"/>
      <c r="H68" s="1533"/>
      <c r="I68" s="1533"/>
      <c r="J68" s="1533"/>
      <c r="K68" s="1533"/>
      <c r="L68" s="1533"/>
      <c r="M68" s="1533"/>
      <c r="N68" s="1533"/>
      <c r="O68" s="1533"/>
      <c r="P68" s="1533"/>
      <c r="Q68" s="622"/>
      <c r="R68" s="1530" t="s">
        <v>954</v>
      </c>
      <c r="S68" s="1531"/>
      <c r="T68" s="1531"/>
      <c r="U68" s="1528"/>
      <c r="V68" s="1528"/>
      <c r="W68" s="1529"/>
    </row>
    <row r="69" spans="2:23" s="618" customFormat="1" ht="26.45" customHeight="1">
      <c r="B69" s="1532" t="s">
        <v>448</v>
      </c>
      <c r="C69" s="1533"/>
      <c r="D69" s="1533"/>
      <c r="E69" s="1533"/>
      <c r="F69" s="1533"/>
      <c r="G69" s="1533"/>
      <c r="H69" s="1533"/>
      <c r="I69" s="1533"/>
      <c r="J69" s="1533"/>
      <c r="K69" s="1533"/>
      <c r="L69" s="1533"/>
      <c r="M69" s="1533"/>
      <c r="N69" s="1533"/>
      <c r="O69" s="1533"/>
      <c r="P69" s="1533"/>
      <c r="Q69" s="622"/>
      <c r="R69" s="1526" t="s">
        <v>482</v>
      </c>
      <c r="S69" s="1527"/>
      <c r="T69" s="1527"/>
      <c r="U69" s="1534"/>
      <c r="V69" s="1534"/>
      <c r="W69" s="1535"/>
    </row>
    <row r="70" spans="2:23" s="618" customFormat="1" ht="67.150000000000006" customHeight="1">
      <c r="B70" s="1532" t="s">
        <v>900</v>
      </c>
      <c r="C70" s="1533"/>
      <c r="D70" s="1533"/>
      <c r="E70" s="1533"/>
      <c r="F70" s="1533"/>
      <c r="G70" s="1533"/>
      <c r="H70" s="1533"/>
      <c r="I70" s="1533"/>
      <c r="J70" s="1533"/>
      <c r="K70" s="1533"/>
      <c r="L70" s="1533"/>
      <c r="M70" s="1533"/>
      <c r="N70" s="1533"/>
      <c r="O70" s="1533"/>
      <c r="P70" s="1533"/>
      <c r="Q70" s="622"/>
      <c r="R70" s="1530" t="s">
        <v>901</v>
      </c>
      <c r="S70" s="1531"/>
      <c r="T70" s="1531"/>
      <c r="U70" s="1528"/>
      <c r="V70" s="1528"/>
      <c r="W70" s="1529"/>
    </row>
    <row r="71" spans="2:23" s="618" customFormat="1" ht="18.600000000000001" customHeight="1">
      <c r="B71" s="1515" t="s">
        <v>898</v>
      </c>
      <c r="C71" s="1516"/>
      <c r="D71" s="1516"/>
      <c r="E71" s="1516"/>
      <c r="F71" s="1516"/>
      <c r="G71" s="1516"/>
      <c r="H71" s="1516"/>
      <c r="I71" s="1516"/>
      <c r="J71" s="1516"/>
      <c r="K71" s="1516"/>
      <c r="L71" s="1516"/>
      <c r="M71" s="1516"/>
      <c r="N71" s="1516"/>
      <c r="O71" s="1516"/>
      <c r="P71" s="1516"/>
      <c r="Q71" s="622"/>
      <c r="R71" s="1530"/>
      <c r="S71" s="1531"/>
      <c r="T71" s="1531"/>
      <c r="U71" s="1528"/>
      <c r="V71" s="1528"/>
      <c r="W71" s="1529"/>
    </row>
    <row r="72" spans="2:23" s="618" customFormat="1" ht="2.4500000000000002" customHeight="1">
      <c r="Q72" s="622"/>
      <c r="R72" s="1517"/>
      <c r="S72" s="1517"/>
      <c r="T72" s="1517"/>
      <c r="U72" s="1518"/>
      <c r="V72" s="1518"/>
      <c r="W72" s="1519"/>
    </row>
    <row r="73" spans="2:23" s="618" customFormat="1" ht="21.75" customHeight="1">
      <c r="B73" s="1520" t="s">
        <v>444</v>
      </c>
      <c r="C73" s="1521"/>
      <c r="D73" s="1521"/>
      <c r="E73" s="1521"/>
      <c r="F73" s="1521"/>
      <c r="G73" s="1521"/>
      <c r="H73" s="1521"/>
      <c r="I73" s="1521"/>
      <c r="J73" s="1521"/>
      <c r="K73" s="1521"/>
      <c r="L73" s="1521"/>
      <c r="M73" s="1521"/>
      <c r="N73" s="1521"/>
      <c r="O73" s="1521"/>
      <c r="P73" s="1521"/>
      <c r="Q73" s="1521"/>
      <c r="R73" s="1521"/>
      <c r="S73" s="1521"/>
      <c r="T73" s="1521"/>
      <c r="U73" s="1521"/>
      <c r="V73" s="1521"/>
      <c r="W73" s="1522"/>
    </row>
    <row r="74" spans="2:23" s="614" customFormat="1" ht="8.4499999999999993" customHeight="1"/>
    <row r="75" spans="2:23" s="614" customFormat="1" ht="10.15" customHeight="1">
      <c r="B75" s="759" t="s">
        <v>903</v>
      </c>
      <c r="D75" s="1523"/>
      <c r="E75" s="1523"/>
      <c r="F75" s="1523"/>
      <c r="G75" s="1523"/>
      <c r="H75" s="1523"/>
      <c r="R75" s="1524"/>
      <c r="S75" s="1525"/>
      <c r="T75" s="1525"/>
      <c r="U75" s="1525"/>
      <c r="V75" s="1525"/>
      <c r="W75" s="1525"/>
    </row>
    <row r="76" spans="2:23" s="614" customFormat="1"/>
    <row r="77" spans="2:23" s="614" customFormat="1"/>
    <row r="78" spans="2:23" s="614" customFormat="1"/>
    <row r="79" spans="2:23" s="614" customFormat="1"/>
    <row r="80" spans="2:23"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sheetData>
  <sheetProtection algorithmName="SHA-512" hashValue="QzvzBOOemVLUCGHHVeg/qqBycg6NWGANJweTQg3A6uKi5zX2Znq8TvQPSklWsiw1OwKskrfMp/v448rzSfSfxg==" saltValue="/+p1C6JyKyb1MMGH1dO9EA==" spinCount="100000" sheet="1" selectLockedCells="1" selectUnlockedCells="1"/>
  <mergeCells count="157">
    <mergeCell ref="D38:I38"/>
    <mergeCell ref="L38:P38"/>
    <mergeCell ref="B44:W44"/>
    <mergeCell ref="B45:Q45"/>
    <mergeCell ref="R45:W45"/>
    <mergeCell ref="B46:P46"/>
    <mergeCell ref="R48:T48"/>
    <mergeCell ref="U46:W46"/>
    <mergeCell ref="B39:Q39"/>
    <mergeCell ref="R39:W39"/>
    <mergeCell ref="B40:W40"/>
    <mergeCell ref="B41:N41"/>
    <mergeCell ref="C42:M42"/>
    <mergeCell ref="R42:T42"/>
    <mergeCell ref="R46:T46"/>
    <mergeCell ref="R47:T47"/>
    <mergeCell ref="B14:W14"/>
    <mergeCell ref="B15:P15"/>
    <mergeCell ref="R15:T15"/>
    <mergeCell ref="U15:W15"/>
    <mergeCell ref="B9:W9"/>
    <mergeCell ref="B10:P10"/>
    <mergeCell ref="U10:W10"/>
    <mergeCell ref="B11:P11"/>
    <mergeCell ref="R10:T10"/>
    <mergeCell ref="U11:W11"/>
    <mergeCell ref="B1:W1"/>
    <mergeCell ref="B2:N2"/>
    <mergeCell ref="C3:M3"/>
    <mergeCell ref="B5:W5"/>
    <mergeCell ref="B6:W6"/>
    <mergeCell ref="R3:T3"/>
    <mergeCell ref="R11:T11"/>
    <mergeCell ref="B12:P12"/>
    <mergeCell ref="R12:T12"/>
    <mergeCell ref="R16:T16"/>
    <mergeCell ref="U16:W16"/>
    <mergeCell ref="B17:P19"/>
    <mergeCell ref="Q17:Q19"/>
    <mergeCell ref="R17:T17"/>
    <mergeCell ref="U17:W17"/>
    <mergeCell ref="R18:T18"/>
    <mergeCell ref="U18:W18"/>
    <mergeCell ref="R19:T19"/>
    <mergeCell ref="U19:W19"/>
    <mergeCell ref="B16:P16"/>
    <mergeCell ref="B20:W20"/>
    <mergeCell ref="B21:Q21"/>
    <mergeCell ref="R21:T21"/>
    <mergeCell ref="U21:W21"/>
    <mergeCell ref="B22:C22"/>
    <mergeCell ref="E22:P22"/>
    <mergeCell ref="R22:T22"/>
    <mergeCell ref="U22:W22"/>
    <mergeCell ref="X27:AL27"/>
    <mergeCell ref="B23:C23"/>
    <mergeCell ref="E23:P23"/>
    <mergeCell ref="R23:T23"/>
    <mergeCell ref="U23:W23"/>
    <mergeCell ref="B24:P24"/>
    <mergeCell ref="R24:T24"/>
    <mergeCell ref="U24:W24"/>
    <mergeCell ref="B30:P30"/>
    <mergeCell ref="R30:T30"/>
    <mergeCell ref="U30:W30"/>
    <mergeCell ref="B31:P31"/>
    <mergeCell ref="R31:T31"/>
    <mergeCell ref="U31:W31"/>
    <mergeCell ref="B26:W26"/>
    <mergeCell ref="B27:P27"/>
    <mergeCell ref="R27:T27"/>
    <mergeCell ref="U27:W27"/>
    <mergeCell ref="B29:W29"/>
    <mergeCell ref="L36:P36"/>
    <mergeCell ref="D37:J37"/>
    <mergeCell ref="L37:P37"/>
    <mergeCell ref="B33:W33"/>
    <mergeCell ref="B34:K34"/>
    <mergeCell ref="L34:P34"/>
    <mergeCell ref="R34:T34"/>
    <mergeCell ref="U34:W34"/>
    <mergeCell ref="D35:J35"/>
    <mergeCell ref="L35:P35"/>
    <mergeCell ref="D36:J36"/>
    <mergeCell ref="U35:W35"/>
    <mergeCell ref="R35:T35"/>
    <mergeCell ref="U36:W36"/>
    <mergeCell ref="R36:T36"/>
    <mergeCell ref="R37:T37"/>
    <mergeCell ref="U37:W37"/>
    <mergeCell ref="B52:P52"/>
    <mergeCell ref="R53:T53"/>
    <mergeCell ref="U52:W52"/>
    <mergeCell ref="B53:P53"/>
    <mergeCell ref="U53:W53"/>
    <mergeCell ref="E50:P50"/>
    <mergeCell ref="R51:T51"/>
    <mergeCell ref="U50:W50"/>
    <mergeCell ref="B51:P51"/>
    <mergeCell ref="R52:T52"/>
    <mergeCell ref="U51:W51"/>
    <mergeCell ref="B47:D50"/>
    <mergeCell ref="E47:P47"/>
    <mergeCell ref="R49:T49"/>
    <mergeCell ref="U47:W47"/>
    <mergeCell ref="E48:P48"/>
    <mergeCell ref="U48:W48"/>
    <mergeCell ref="E49:P49"/>
    <mergeCell ref="R50:T50"/>
    <mergeCell ref="U49:W49"/>
    <mergeCell ref="B60:W60"/>
    <mergeCell ref="B61:W61"/>
    <mergeCell ref="B62:W62"/>
    <mergeCell ref="B63:W63"/>
    <mergeCell ref="U64:W64"/>
    <mergeCell ref="B54:P54"/>
    <mergeCell ref="R55:T55"/>
    <mergeCell ref="U54:W54"/>
    <mergeCell ref="B55:P55"/>
    <mergeCell ref="B58:P58"/>
    <mergeCell ref="B59:W59"/>
    <mergeCell ref="B56:P56"/>
    <mergeCell ref="B57:P57"/>
    <mergeCell ref="U55:W55"/>
    <mergeCell ref="U56:W56"/>
    <mergeCell ref="R54:T54"/>
    <mergeCell ref="R56:T56"/>
    <mergeCell ref="R57:T57"/>
    <mergeCell ref="U57:W57"/>
    <mergeCell ref="B64:P64"/>
    <mergeCell ref="B67:P67"/>
    <mergeCell ref="R66:T66"/>
    <mergeCell ref="U68:W68"/>
    <mergeCell ref="B70:P70"/>
    <mergeCell ref="U69:W69"/>
    <mergeCell ref="B65:P65"/>
    <mergeCell ref="R64:T64"/>
    <mergeCell ref="U66:W66"/>
    <mergeCell ref="R67:T67"/>
    <mergeCell ref="U67:W67"/>
    <mergeCell ref="R70:T70"/>
    <mergeCell ref="B66:P66"/>
    <mergeCell ref="B68:P68"/>
    <mergeCell ref="B69:P69"/>
    <mergeCell ref="U65:W65"/>
    <mergeCell ref="R65:T65"/>
    <mergeCell ref="R68:T68"/>
    <mergeCell ref="B71:P71"/>
    <mergeCell ref="R72:T72"/>
    <mergeCell ref="U72:W72"/>
    <mergeCell ref="B73:W73"/>
    <mergeCell ref="D75:H75"/>
    <mergeCell ref="R75:W75"/>
    <mergeCell ref="R69:T69"/>
    <mergeCell ref="U70:W70"/>
    <mergeCell ref="R71:T71"/>
    <mergeCell ref="U71:W71"/>
  </mergeCells>
  <printOptions horizontalCentered="1"/>
  <pageMargins left="0.51181102362204722" right="0.15748031496062992" top="0.31496062992125984" bottom="0.31496062992125984" header="0" footer="0"/>
  <pageSetup paperSize="9" scale="70" fitToHeight="7" orientation="portrait" r:id="rId1"/>
  <headerFooter alignWithMargins="0">
    <oddFooter>&amp;R&amp;1#&amp;"Arial"&amp;10&amp;K000000Confidential C</oddFooter>
  </headerFooter>
  <rowBreaks count="1" manualBreakCount="1">
    <brk id="39"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B1:AL108"/>
  <sheetViews>
    <sheetView showGridLines="0" zoomScale="85" zoomScaleNormal="85" zoomScaleSheetLayoutView="75" workbookViewId="0">
      <selection activeCell="B33" sqref="B33:W34"/>
    </sheetView>
  </sheetViews>
  <sheetFormatPr baseColWidth="10" defaultRowHeight="12.75"/>
  <cols>
    <col min="1" max="1" width="1.42578125" style="1040" customWidth="1"/>
    <col min="2" max="2" width="19.28515625" style="1040" customWidth="1"/>
    <col min="3" max="3" width="3.42578125" style="1040" customWidth="1"/>
    <col min="4" max="4" width="3" style="1040" customWidth="1"/>
    <col min="5" max="5" width="4.42578125" style="1040" customWidth="1"/>
    <col min="6" max="6" width="1.7109375" style="1040" customWidth="1"/>
    <col min="7" max="7" width="2.28515625" style="1040" customWidth="1"/>
    <col min="8" max="8" width="1.7109375" style="1040" customWidth="1"/>
    <col min="9" max="9" width="0.7109375" style="1040" customWidth="1"/>
    <col min="10" max="10" width="0.28515625" style="1040" customWidth="1"/>
    <col min="11" max="11" width="3.28515625" style="1040" customWidth="1"/>
    <col min="12" max="12" width="0.42578125" style="1040" customWidth="1"/>
    <col min="13" max="13" width="4.42578125" style="1040" customWidth="1"/>
    <col min="14" max="14" width="1.7109375" style="1040" customWidth="1"/>
    <col min="15" max="16" width="8.7109375" style="1040" customWidth="1"/>
    <col min="17" max="17" width="3.7109375" style="1040" customWidth="1"/>
    <col min="18" max="18" width="57.7109375" style="1040" customWidth="1"/>
    <col min="19" max="19" width="1.7109375" style="1040" customWidth="1"/>
    <col min="20" max="20" width="10.28515625" style="1040" customWidth="1"/>
    <col min="21" max="21" width="1.7109375" style="1040" customWidth="1"/>
    <col min="22" max="22" width="0" style="1040" hidden="1" customWidth="1"/>
    <col min="23" max="23" width="2.42578125" style="1040" customWidth="1"/>
    <col min="24" max="256" width="11.5703125" style="1040"/>
    <col min="257" max="257" width="1.42578125" style="1040" customWidth="1"/>
    <col min="258" max="258" width="19.28515625" style="1040" customWidth="1"/>
    <col min="259" max="259" width="3.42578125" style="1040" customWidth="1"/>
    <col min="260" max="260" width="3" style="1040" customWidth="1"/>
    <col min="261" max="261" width="4.42578125" style="1040" customWidth="1"/>
    <col min="262" max="262" width="1.7109375" style="1040" customWidth="1"/>
    <col min="263" max="263" width="2.28515625" style="1040" customWidth="1"/>
    <col min="264" max="264" width="1.7109375" style="1040" customWidth="1"/>
    <col min="265" max="265" width="0.7109375" style="1040" customWidth="1"/>
    <col min="266" max="266" width="0.28515625" style="1040" customWidth="1"/>
    <col min="267" max="267" width="3.28515625" style="1040" customWidth="1"/>
    <col min="268" max="268" width="0.42578125" style="1040" customWidth="1"/>
    <col min="269" max="269" width="4.42578125" style="1040" customWidth="1"/>
    <col min="270" max="270" width="1.7109375" style="1040" customWidth="1"/>
    <col min="271" max="272" width="8.7109375" style="1040" customWidth="1"/>
    <col min="273" max="273" width="3.7109375" style="1040" customWidth="1"/>
    <col min="274" max="274" width="57.7109375" style="1040" customWidth="1"/>
    <col min="275" max="275" width="1.7109375" style="1040" customWidth="1"/>
    <col min="276" max="276" width="10.28515625" style="1040" customWidth="1"/>
    <col min="277" max="277" width="1.7109375" style="1040" customWidth="1"/>
    <col min="278" max="278" width="0" style="1040" hidden="1" customWidth="1"/>
    <col min="279" max="279" width="2.42578125" style="1040" customWidth="1"/>
    <col min="280" max="512" width="11.5703125" style="1040"/>
    <col min="513" max="513" width="1.42578125" style="1040" customWidth="1"/>
    <col min="514" max="514" width="19.28515625" style="1040" customWidth="1"/>
    <col min="515" max="515" width="3.42578125" style="1040" customWidth="1"/>
    <col min="516" max="516" width="3" style="1040" customWidth="1"/>
    <col min="517" max="517" width="4.42578125" style="1040" customWidth="1"/>
    <col min="518" max="518" width="1.7109375" style="1040" customWidth="1"/>
    <col min="519" max="519" width="2.28515625" style="1040" customWidth="1"/>
    <col min="520" max="520" width="1.7109375" style="1040" customWidth="1"/>
    <col min="521" max="521" width="0.7109375" style="1040" customWidth="1"/>
    <col min="522" max="522" width="0.28515625" style="1040" customWidth="1"/>
    <col min="523" max="523" width="3.28515625" style="1040" customWidth="1"/>
    <col min="524" max="524" width="0.42578125" style="1040" customWidth="1"/>
    <col min="525" max="525" width="4.42578125" style="1040" customWidth="1"/>
    <col min="526" max="526" width="1.7109375" style="1040" customWidth="1"/>
    <col min="527" max="528" width="8.7109375" style="1040" customWidth="1"/>
    <col min="529" max="529" width="3.7109375" style="1040" customWidth="1"/>
    <col min="530" max="530" width="57.7109375" style="1040" customWidth="1"/>
    <col min="531" max="531" width="1.7109375" style="1040" customWidth="1"/>
    <col min="532" max="532" width="10.28515625" style="1040" customWidth="1"/>
    <col min="533" max="533" width="1.7109375" style="1040" customWidth="1"/>
    <col min="534" max="534" width="0" style="1040" hidden="1" customWidth="1"/>
    <col min="535" max="535" width="2.42578125" style="1040" customWidth="1"/>
    <col min="536" max="768" width="11.5703125" style="1040"/>
    <col min="769" max="769" width="1.42578125" style="1040" customWidth="1"/>
    <col min="770" max="770" width="19.28515625" style="1040" customWidth="1"/>
    <col min="771" max="771" width="3.42578125" style="1040" customWidth="1"/>
    <col min="772" max="772" width="3" style="1040" customWidth="1"/>
    <col min="773" max="773" width="4.42578125" style="1040" customWidth="1"/>
    <col min="774" max="774" width="1.7109375" style="1040" customWidth="1"/>
    <col min="775" max="775" width="2.28515625" style="1040" customWidth="1"/>
    <col min="776" max="776" width="1.7109375" style="1040" customWidth="1"/>
    <col min="777" max="777" width="0.7109375" style="1040" customWidth="1"/>
    <col min="778" max="778" width="0.28515625" style="1040" customWidth="1"/>
    <col min="779" max="779" width="3.28515625" style="1040" customWidth="1"/>
    <col min="780" max="780" width="0.42578125" style="1040" customWidth="1"/>
    <col min="781" max="781" width="4.42578125" style="1040" customWidth="1"/>
    <col min="782" max="782" width="1.7109375" style="1040" customWidth="1"/>
    <col min="783" max="784" width="8.7109375" style="1040" customWidth="1"/>
    <col min="785" max="785" width="3.7109375" style="1040" customWidth="1"/>
    <col min="786" max="786" width="57.7109375" style="1040" customWidth="1"/>
    <col min="787" max="787" width="1.7109375" style="1040" customWidth="1"/>
    <col min="788" max="788" width="10.28515625" style="1040" customWidth="1"/>
    <col min="789" max="789" width="1.7109375" style="1040" customWidth="1"/>
    <col min="790" max="790" width="0" style="1040" hidden="1" customWidth="1"/>
    <col min="791" max="791" width="2.42578125" style="1040" customWidth="1"/>
    <col min="792" max="1024" width="11.5703125" style="1040"/>
    <col min="1025" max="1025" width="1.42578125" style="1040" customWidth="1"/>
    <col min="1026" max="1026" width="19.28515625" style="1040" customWidth="1"/>
    <col min="1027" max="1027" width="3.42578125" style="1040" customWidth="1"/>
    <col min="1028" max="1028" width="3" style="1040" customWidth="1"/>
    <col min="1029" max="1029" width="4.42578125" style="1040" customWidth="1"/>
    <col min="1030" max="1030" width="1.7109375" style="1040" customWidth="1"/>
    <col min="1031" max="1031" width="2.28515625" style="1040" customWidth="1"/>
    <col min="1032" max="1032" width="1.7109375" style="1040" customWidth="1"/>
    <col min="1033" max="1033" width="0.7109375" style="1040" customWidth="1"/>
    <col min="1034" max="1034" width="0.28515625" style="1040" customWidth="1"/>
    <col min="1035" max="1035" width="3.28515625" style="1040" customWidth="1"/>
    <col min="1036" max="1036" width="0.42578125" style="1040" customWidth="1"/>
    <col min="1037" max="1037" width="4.42578125" style="1040" customWidth="1"/>
    <col min="1038" max="1038" width="1.7109375" style="1040" customWidth="1"/>
    <col min="1039" max="1040" width="8.7109375" style="1040" customWidth="1"/>
    <col min="1041" max="1041" width="3.7109375" style="1040" customWidth="1"/>
    <col min="1042" max="1042" width="57.7109375" style="1040" customWidth="1"/>
    <col min="1043" max="1043" width="1.7109375" style="1040" customWidth="1"/>
    <col min="1044" max="1044" width="10.28515625" style="1040" customWidth="1"/>
    <col min="1045" max="1045" width="1.7109375" style="1040" customWidth="1"/>
    <col min="1046" max="1046" width="0" style="1040" hidden="1" customWidth="1"/>
    <col min="1047" max="1047" width="2.42578125" style="1040" customWidth="1"/>
    <col min="1048" max="1280" width="11.5703125" style="1040"/>
    <col min="1281" max="1281" width="1.42578125" style="1040" customWidth="1"/>
    <col min="1282" max="1282" width="19.28515625" style="1040" customWidth="1"/>
    <col min="1283" max="1283" width="3.42578125" style="1040" customWidth="1"/>
    <col min="1284" max="1284" width="3" style="1040" customWidth="1"/>
    <col min="1285" max="1285" width="4.42578125" style="1040" customWidth="1"/>
    <col min="1286" max="1286" width="1.7109375" style="1040" customWidth="1"/>
    <col min="1287" max="1287" width="2.28515625" style="1040" customWidth="1"/>
    <col min="1288" max="1288" width="1.7109375" style="1040" customWidth="1"/>
    <col min="1289" max="1289" width="0.7109375" style="1040" customWidth="1"/>
    <col min="1290" max="1290" width="0.28515625" style="1040" customWidth="1"/>
    <col min="1291" max="1291" width="3.28515625" style="1040" customWidth="1"/>
    <col min="1292" max="1292" width="0.42578125" style="1040" customWidth="1"/>
    <col min="1293" max="1293" width="4.42578125" style="1040" customWidth="1"/>
    <col min="1294" max="1294" width="1.7109375" style="1040" customWidth="1"/>
    <col min="1295" max="1296" width="8.7109375" style="1040" customWidth="1"/>
    <col min="1297" max="1297" width="3.7109375" style="1040" customWidth="1"/>
    <col min="1298" max="1298" width="57.7109375" style="1040" customWidth="1"/>
    <col min="1299" max="1299" width="1.7109375" style="1040" customWidth="1"/>
    <col min="1300" max="1300" width="10.28515625" style="1040" customWidth="1"/>
    <col min="1301" max="1301" width="1.7109375" style="1040" customWidth="1"/>
    <col min="1302" max="1302" width="0" style="1040" hidden="1" customWidth="1"/>
    <col min="1303" max="1303" width="2.42578125" style="1040" customWidth="1"/>
    <col min="1304" max="1536" width="11.5703125" style="1040"/>
    <col min="1537" max="1537" width="1.42578125" style="1040" customWidth="1"/>
    <col min="1538" max="1538" width="19.28515625" style="1040" customWidth="1"/>
    <col min="1539" max="1539" width="3.42578125" style="1040" customWidth="1"/>
    <col min="1540" max="1540" width="3" style="1040" customWidth="1"/>
    <col min="1541" max="1541" width="4.42578125" style="1040" customWidth="1"/>
    <col min="1542" max="1542" width="1.7109375" style="1040" customWidth="1"/>
    <col min="1543" max="1543" width="2.28515625" style="1040" customWidth="1"/>
    <col min="1544" max="1544" width="1.7109375" style="1040" customWidth="1"/>
    <col min="1545" max="1545" width="0.7109375" style="1040" customWidth="1"/>
    <col min="1546" max="1546" width="0.28515625" style="1040" customWidth="1"/>
    <col min="1547" max="1547" width="3.28515625" style="1040" customWidth="1"/>
    <col min="1548" max="1548" width="0.42578125" style="1040" customWidth="1"/>
    <col min="1549" max="1549" width="4.42578125" style="1040" customWidth="1"/>
    <col min="1550" max="1550" width="1.7109375" style="1040" customWidth="1"/>
    <col min="1551" max="1552" width="8.7109375" style="1040" customWidth="1"/>
    <col min="1553" max="1553" width="3.7109375" style="1040" customWidth="1"/>
    <col min="1554" max="1554" width="57.7109375" style="1040" customWidth="1"/>
    <col min="1555" max="1555" width="1.7109375" style="1040" customWidth="1"/>
    <col min="1556" max="1556" width="10.28515625" style="1040" customWidth="1"/>
    <col min="1557" max="1557" width="1.7109375" style="1040" customWidth="1"/>
    <col min="1558" max="1558" width="0" style="1040" hidden="1" customWidth="1"/>
    <col min="1559" max="1559" width="2.42578125" style="1040" customWidth="1"/>
    <col min="1560" max="1792" width="11.5703125" style="1040"/>
    <col min="1793" max="1793" width="1.42578125" style="1040" customWidth="1"/>
    <col min="1794" max="1794" width="19.28515625" style="1040" customWidth="1"/>
    <col min="1795" max="1795" width="3.42578125" style="1040" customWidth="1"/>
    <col min="1796" max="1796" width="3" style="1040" customWidth="1"/>
    <col min="1797" max="1797" width="4.42578125" style="1040" customWidth="1"/>
    <col min="1798" max="1798" width="1.7109375" style="1040" customWidth="1"/>
    <col min="1799" max="1799" width="2.28515625" style="1040" customWidth="1"/>
    <col min="1800" max="1800" width="1.7109375" style="1040" customWidth="1"/>
    <col min="1801" max="1801" width="0.7109375" style="1040" customWidth="1"/>
    <col min="1802" max="1802" width="0.28515625" style="1040" customWidth="1"/>
    <col min="1803" max="1803" width="3.28515625" style="1040" customWidth="1"/>
    <col min="1804" max="1804" width="0.42578125" style="1040" customWidth="1"/>
    <col min="1805" max="1805" width="4.42578125" style="1040" customWidth="1"/>
    <col min="1806" max="1806" width="1.7109375" style="1040" customWidth="1"/>
    <col min="1807" max="1808" width="8.7109375" style="1040" customWidth="1"/>
    <col min="1809" max="1809" width="3.7109375" style="1040" customWidth="1"/>
    <col min="1810" max="1810" width="57.7109375" style="1040" customWidth="1"/>
    <col min="1811" max="1811" width="1.7109375" style="1040" customWidth="1"/>
    <col min="1812" max="1812" width="10.28515625" style="1040" customWidth="1"/>
    <col min="1813" max="1813" width="1.7109375" style="1040" customWidth="1"/>
    <col min="1814" max="1814" width="0" style="1040" hidden="1" customWidth="1"/>
    <col min="1815" max="1815" width="2.42578125" style="1040" customWidth="1"/>
    <col min="1816" max="2048" width="11.5703125" style="1040"/>
    <col min="2049" max="2049" width="1.42578125" style="1040" customWidth="1"/>
    <col min="2050" max="2050" width="19.28515625" style="1040" customWidth="1"/>
    <col min="2051" max="2051" width="3.42578125" style="1040" customWidth="1"/>
    <col min="2052" max="2052" width="3" style="1040" customWidth="1"/>
    <col min="2053" max="2053" width="4.42578125" style="1040" customWidth="1"/>
    <col min="2054" max="2054" width="1.7109375" style="1040" customWidth="1"/>
    <col min="2055" max="2055" width="2.28515625" style="1040" customWidth="1"/>
    <col min="2056" max="2056" width="1.7109375" style="1040" customWidth="1"/>
    <col min="2057" max="2057" width="0.7109375" style="1040" customWidth="1"/>
    <col min="2058" max="2058" width="0.28515625" style="1040" customWidth="1"/>
    <col min="2059" max="2059" width="3.28515625" style="1040" customWidth="1"/>
    <col min="2060" max="2060" width="0.42578125" style="1040" customWidth="1"/>
    <col min="2061" max="2061" width="4.42578125" style="1040" customWidth="1"/>
    <col min="2062" max="2062" width="1.7109375" style="1040" customWidth="1"/>
    <col min="2063" max="2064" width="8.7109375" style="1040" customWidth="1"/>
    <col min="2065" max="2065" width="3.7109375" style="1040" customWidth="1"/>
    <col min="2066" max="2066" width="57.7109375" style="1040" customWidth="1"/>
    <col min="2067" max="2067" width="1.7109375" style="1040" customWidth="1"/>
    <col min="2068" max="2068" width="10.28515625" style="1040" customWidth="1"/>
    <col min="2069" max="2069" width="1.7109375" style="1040" customWidth="1"/>
    <col min="2070" max="2070" width="0" style="1040" hidden="1" customWidth="1"/>
    <col min="2071" max="2071" width="2.42578125" style="1040" customWidth="1"/>
    <col min="2072" max="2304" width="11.5703125" style="1040"/>
    <col min="2305" max="2305" width="1.42578125" style="1040" customWidth="1"/>
    <col min="2306" max="2306" width="19.28515625" style="1040" customWidth="1"/>
    <col min="2307" max="2307" width="3.42578125" style="1040" customWidth="1"/>
    <col min="2308" max="2308" width="3" style="1040" customWidth="1"/>
    <col min="2309" max="2309" width="4.42578125" style="1040" customWidth="1"/>
    <col min="2310" max="2310" width="1.7109375" style="1040" customWidth="1"/>
    <col min="2311" max="2311" width="2.28515625" style="1040" customWidth="1"/>
    <col min="2312" max="2312" width="1.7109375" style="1040" customWidth="1"/>
    <col min="2313" max="2313" width="0.7109375" style="1040" customWidth="1"/>
    <col min="2314" max="2314" width="0.28515625" style="1040" customWidth="1"/>
    <col min="2315" max="2315" width="3.28515625" style="1040" customWidth="1"/>
    <col min="2316" max="2316" width="0.42578125" style="1040" customWidth="1"/>
    <col min="2317" max="2317" width="4.42578125" style="1040" customWidth="1"/>
    <col min="2318" max="2318" width="1.7109375" style="1040" customWidth="1"/>
    <col min="2319" max="2320" width="8.7109375" style="1040" customWidth="1"/>
    <col min="2321" max="2321" width="3.7109375" style="1040" customWidth="1"/>
    <col min="2322" max="2322" width="57.7109375" style="1040" customWidth="1"/>
    <col min="2323" max="2323" width="1.7109375" style="1040" customWidth="1"/>
    <col min="2324" max="2324" width="10.28515625" style="1040" customWidth="1"/>
    <col min="2325" max="2325" width="1.7109375" style="1040" customWidth="1"/>
    <col min="2326" max="2326" width="0" style="1040" hidden="1" customWidth="1"/>
    <col min="2327" max="2327" width="2.42578125" style="1040" customWidth="1"/>
    <col min="2328" max="2560" width="11.5703125" style="1040"/>
    <col min="2561" max="2561" width="1.42578125" style="1040" customWidth="1"/>
    <col min="2562" max="2562" width="19.28515625" style="1040" customWidth="1"/>
    <col min="2563" max="2563" width="3.42578125" style="1040" customWidth="1"/>
    <col min="2564" max="2564" width="3" style="1040" customWidth="1"/>
    <col min="2565" max="2565" width="4.42578125" style="1040" customWidth="1"/>
    <col min="2566" max="2566" width="1.7109375" style="1040" customWidth="1"/>
    <col min="2567" max="2567" width="2.28515625" style="1040" customWidth="1"/>
    <col min="2568" max="2568" width="1.7109375" style="1040" customWidth="1"/>
    <col min="2569" max="2569" width="0.7109375" style="1040" customWidth="1"/>
    <col min="2570" max="2570" width="0.28515625" style="1040" customWidth="1"/>
    <col min="2571" max="2571" width="3.28515625" style="1040" customWidth="1"/>
    <col min="2572" max="2572" width="0.42578125" style="1040" customWidth="1"/>
    <col min="2573" max="2573" width="4.42578125" style="1040" customWidth="1"/>
    <col min="2574" max="2574" width="1.7109375" style="1040" customWidth="1"/>
    <col min="2575" max="2576" width="8.7109375" style="1040" customWidth="1"/>
    <col min="2577" max="2577" width="3.7109375" style="1040" customWidth="1"/>
    <col min="2578" max="2578" width="57.7109375" style="1040" customWidth="1"/>
    <col min="2579" max="2579" width="1.7109375" style="1040" customWidth="1"/>
    <col min="2580" max="2580" width="10.28515625" style="1040" customWidth="1"/>
    <col min="2581" max="2581" width="1.7109375" style="1040" customWidth="1"/>
    <col min="2582" max="2582" width="0" style="1040" hidden="1" customWidth="1"/>
    <col min="2583" max="2583" width="2.42578125" style="1040" customWidth="1"/>
    <col min="2584" max="2816" width="11.5703125" style="1040"/>
    <col min="2817" max="2817" width="1.42578125" style="1040" customWidth="1"/>
    <col min="2818" max="2818" width="19.28515625" style="1040" customWidth="1"/>
    <col min="2819" max="2819" width="3.42578125" style="1040" customWidth="1"/>
    <col min="2820" max="2820" width="3" style="1040" customWidth="1"/>
    <col min="2821" max="2821" width="4.42578125" style="1040" customWidth="1"/>
    <col min="2822" max="2822" width="1.7109375" style="1040" customWidth="1"/>
    <col min="2823" max="2823" width="2.28515625" style="1040" customWidth="1"/>
    <col min="2824" max="2824" width="1.7109375" style="1040" customWidth="1"/>
    <col min="2825" max="2825" width="0.7109375" style="1040" customWidth="1"/>
    <col min="2826" max="2826" width="0.28515625" style="1040" customWidth="1"/>
    <col min="2827" max="2827" width="3.28515625" style="1040" customWidth="1"/>
    <col min="2828" max="2828" width="0.42578125" style="1040" customWidth="1"/>
    <col min="2829" max="2829" width="4.42578125" style="1040" customWidth="1"/>
    <col min="2830" max="2830" width="1.7109375" style="1040" customWidth="1"/>
    <col min="2831" max="2832" width="8.7109375" style="1040" customWidth="1"/>
    <col min="2833" max="2833" width="3.7109375" style="1040" customWidth="1"/>
    <col min="2834" max="2834" width="57.7109375" style="1040" customWidth="1"/>
    <col min="2835" max="2835" width="1.7109375" style="1040" customWidth="1"/>
    <col min="2836" max="2836" width="10.28515625" style="1040" customWidth="1"/>
    <col min="2837" max="2837" width="1.7109375" style="1040" customWidth="1"/>
    <col min="2838" max="2838" width="0" style="1040" hidden="1" customWidth="1"/>
    <col min="2839" max="2839" width="2.42578125" style="1040" customWidth="1"/>
    <col min="2840" max="3072" width="11.5703125" style="1040"/>
    <col min="3073" max="3073" width="1.42578125" style="1040" customWidth="1"/>
    <col min="3074" max="3074" width="19.28515625" style="1040" customWidth="1"/>
    <col min="3075" max="3075" width="3.42578125" style="1040" customWidth="1"/>
    <col min="3076" max="3076" width="3" style="1040" customWidth="1"/>
    <col min="3077" max="3077" width="4.42578125" style="1040" customWidth="1"/>
    <col min="3078" max="3078" width="1.7109375" style="1040" customWidth="1"/>
    <col min="3079" max="3079" width="2.28515625" style="1040" customWidth="1"/>
    <col min="3080" max="3080" width="1.7109375" style="1040" customWidth="1"/>
    <col min="3081" max="3081" width="0.7109375" style="1040" customWidth="1"/>
    <col min="3082" max="3082" width="0.28515625" style="1040" customWidth="1"/>
    <col min="3083" max="3083" width="3.28515625" style="1040" customWidth="1"/>
    <col min="3084" max="3084" width="0.42578125" style="1040" customWidth="1"/>
    <col min="3085" max="3085" width="4.42578125" style="1040" customWidth="1"/>
    <col min="3086" max="3086" width="1.7109375" style="1040" customWidth="1"/>
    <col min="3087" max="3088" width="8.7109375" style="1040" customWidth="1"/>
    <col min="3089" max="3089" width="3.7109375" style="1040" customWidth="1"/>
    <col min="3090" max="3090" width="57.7109375" style="1040" customWidth="1"/>
    <col min="3091" max="3091" width="1.7109375" style="1040" customWidth="1"/>
    <col min="3092" max="3092" width="10.28515625" style="1040" customWidth="1"/>
    <col min="3093" max="3093" width="1.7109375" style="1040" customWidth="1"/>
    <col min="3094" max="3094" width="0" style="1040" hidden="1" customWidth="1"/>
    <col min="3095" max="3095" width="2.42578125" style="1040" customWidth="1"/>
    <col min="3096" max="3328" width="11.5703125" style="1040"/>
    <col min="3329" max="3329" width="1.42578125" style="1040" customWidth="1"/>
    <col min="3330" max="3330" width="19.28515625" style="1040" customWidth="1"/>
    <col min="3331" max="3331" width="3.42578125" style="1040" customWidth="1"/>
    <col min="3332" max="3332" width="3" style="1040" customWidth="1"/>
    <col min="3333" max="3333" width="4.42578125" style="1040" customWidth="1"/>
    <col min="3334" max="3334" width="1.7109375" style="1040" customWidth="1"/>
    <col min="3335" max="3335" width="2.28515625" style="1040" customWidth="1"/>
    <col min="3336" max="3336" width="1.7109375" style="1040" customWidth="1"/>
    <col min="3337" max="3337" width="0.7109375" style="1040" customWidth="1"/>
    <col min="3338" max="3338" width="0.28515625" style="1040" customWidth="1"/>
    <col min="3339" max="3339" width="3.28515625" style="1040" customWidth="1"/>
    <col min="3340" max="3340" width="0.42578125" style="1040" customWidth="1"/>
    <col min="3341" max="3341" width="4.42578125" style="1040" customWidth="1"/>
    <col min="3342" max="3342" width="1.7109375" style="1040" customWidth="1"/>
    <col min="3343" max="3344" width="8.7109375" style="1040" customWidth="1"/>
    <col min="3345" max="3345" width="3.7109375" style="1040" customWidth="1"/>
    <col min="3346" max="3346" width="57.7109375" style="1040" customWidth="1"/>
    <col min="3347" max="3347" width="1.7109375" style="1040" customWidth="1"/>
    <col min="3348" max="3348" width="10.28515625" style="1040" customWidth="1"/>
    <col min="3349" max="3349" width="1.7109375" style="1040" customWidth="1"/>
    <col min="3350" max="3350" width="0" style="1040" hidden="1" customWidth="1"/>
    <col min="3351" max="3351" width="2.42578125" style="1040" customWidth="1"/>
    <col min="3352" max="3584" width="11.5703125" style="1040"/>
    <col min="3585" max="3585" width="1.42578125" style="1040" customWidth="1"/>
    <col min="3586" max="3586" width="19.28515625" style="1040" customWidth="1"/>
    <col min="3587" max="3587" width="3.42578125" style="1040" customWidth="1"/>
    <col min="3588" max="3588" width="3" style="1040" customWidth="1"/>
    <col min="3589" max="3589" width="4.42578125" style="1040" customWidth="1"/>
    <col min="3590" max="3590" width="1.7109375" style="1040" customWidth="1"/>
    <col min="3591" max="3591" width="2.28515625" style="1040" customWidth="1"/>
    <col min="3592" max="3592" width="1.7109375" style="1040" customWidth="1"/>
    <col min="3593" max="3593" width="0.7109375" style="1040" customWidth="1"/>
    <col min="3594" max="3594" width="0.28515625" style="1040" customWidth="1"/>
    <col min="3595" max="3595" width="3.28515625" style="1040" customWidth="1"/>
    <col min="3596" max="3596" width="0.42578125" style="1040" customWidth="1"/>
    <col min="3597" max="3597" width="4.42578125" style="1040" customWidth="1"/>
    <col min="3598" max="3598" width="1.7109375" style="1040" customWidth="1"/>
    <col min="3599" max="3600" width="8.7109375" style="1040" customWidth="1"/>
    <col min="3601" max="3601" width="3.7109375" style="1040" customWidth="1"/>
    <col min="3602" max="3602" width="57.7109375" style="1040" customWidth="1"/>
    <col min="3603" max="3603" width="1.7109375" style="1040" customWidth="1"/>
    <col min="3604" max="3604" width="10.28515625" style="1040" customWidth="1"/>
    <col min="3605" max="3605" width="1.7109375" style="1040" customWidth="1"/>
    <col min="3606" max="3606" width="0" style="1040" hidden="1" customWidth="1"/>
    <col min="3607" max="3607" width="2.42578125" style="1040" customWidth="1"/>
    <col min="3608" max="3840" width="11.5703125" style="1040"/>
    <col min="3841" max="3841" width="1.42578125" style="1040" customWidth="1"/>
    <col min="3842" max="3842" width="19.28515625" style="1040" customWidth="1"/>
    <col min="3843" max="3843" width="3.42578125" style="1040" customWidth="1"/>
    <col min="3844" max="3844" width="3" style="1040" customWidth="1"/>
    <col min="3845" max="3845" width="4.42578125" style="1040" customWidth="1"/>
    <col min="3846" max="3846" width="1.7109375" style="1040" customWidth="1"/>
    <col min="3847" max="3847" width="2.28515625" style="1040" customWidth="1"/>
    <col min="3848" max="3848" width="1.7109375" style="1040" customWidth="1"/>
    <col min="3849" max="3849" width="0.7109375" style="1040" customWidth="1"/>
    <col min="3850" max="3850" width="0.28515625" style="1040" customWidth="1"/>
    <col min="3851" max="3851" width="3.28515625" style="1040" customWidth="1"/>
    <col min="3852" max="3852" width="0.42578125" style="1040" customWidth="1"/>
    <col min="3853" max="3853" width="4.42578125" style="1040" customWidth="1"/>
    <col min="3854" max="3854" width="1.7109375" style="1040" customWidth="1"/>
    <col min="3855" max="3856" width="8.7109375" style="1040" customWidth="1"/>
    <col min="3857" max="3857" width="3.7109375" style="1040" customWidth="1"/>
    <col min="3858" max="3858" width="57.7109375" style="1040" customWidth="1"/>
    <col min="3859" max="3859" width="1.7109375" style="1040" customWidth="1"/>
    <col min="3860" max="3860" width="10.28515625" style="1040" customWidth="1"/>
    <col min="3861" max="3861" width="1.7109375" style="1040" customWidth="1"/>
    <col min="3862" max="3862" width="0" style="1040" hidden="1" customWidth="1"/>
    <col min="3863" max="3863" width="2.42578125" style="1040" customWidth="1"/>
    <col min="3864" max="4096" width="11.5703125" style="1040"/>
    <col min="4097" max="4097" width="1.42578125" style="1040" customWidth="1"/>
    <col min="4098" max="4098" width="19.28515625" style="1040" customWidth="1"/>
    <col min="4099" max="4099" width="3.42578125" style="1040" customWidth="1"/>
    <col min="4100" max="4100" width="3" style="1040" customWidth="1"/>
    <col min="4101" max="4101" width="4.42578125" style="1040" customWidth="1"/>
    <col min="4102" max="4102" width="1.7109375" style="1040" customWidth="1"/>
    <col min="4103" max="4103" width="2.28515625" style="1040" customWidth="1"/>
    <col min="4104" max="4104" width="1.7109375" style="1040" customWidth="1"/>
    <col min="4105" max="4105" width="0.7109375" style="1040" customWidth="1"/>
    <col min="4106" max="4106" width="0.28515625" style="1040" customWidth="1"/>
    <col min="4107" max="4107" width="3.28515625" style="1040" customWidth="1"/>
    <col min="4108" max="4108" width="0.42578125" style="1040" customWidth="1"/>
    <col min="4109" max="4109" width="4.42578125" style="1040" customWidth="1"/>
    <col min="4110" max="4110" width="1.7109375" style="1040" customWidth="1"/>
    <col min="4111" max="4112" width="8.7109375" style="1040" customWidth="1"/>
    <col min="4113" max="4113" width="3.7109375" style="1040" customWidth="1"/>
    <col min="4114" max="4114" width="57.7109375" style="1040" customWidth="1"/>
    <col min="4115" max="4115" width="1.7109375" style="1040" customWidth="1"/>
    <col min="4116" max="4116" width="10.28515625" style="1040" customWidth="1"/>
    <col min="4117" max="4117" width="1.7109375" style="1040" customWidth="1"/>
    <col min="4118" max="4118" width="0" style="1040" hidden="1" customWidth="1"/>
    <col min="4119" max="4119" width="2.42578125" style="1040" customWidth="1"/>
    <col min="4120" max="4352" width="11.5703125" style="1040"/>
    <col min="4353" max="4353" width="1.42578125" style="1040" customWidth="1"/>
    <col min="4354" max="4354" width="19.28515625" style="1040" customWidth="1"/>
    <col min="4355" max="4355" width="3.42578125" style="1040" customWidth="1"/>
    <col min="4356" max="4356" width="3" style="1040" customWidth="1"/>
    <col min="4357" max="4357" width="4.42578125" style="1040" customWidth="1"/>
    <col min="4358" max="4358" width="1.7109375" style="1040" customWidth="1"/>
    <col min="4359" max="4359" width="2.28515625" style="1040" customWidth="1"/>
    <col min="4360" max="4360" width="1.7109375" style="1040" customWidth="1"/>
    <col min="4361" max="4361" width="0.7109375" style="1040" customWidth="1"/>
    <col min="4362" max="4362" width="0.28515625" style="1040" customWidth="1"/>
    <col min="4363" max="4363" width="3.28515625" style="1040" customWidth="1"/>
    <col min="4364" max="4364" width="0.42578125" style="1040" customWidth="1"/>
    <col min="4365" max="4365" width="4.42578125" style="1040" customWidth="1"/>
    <col min="4366" max="4366" width="1.7109375" style="1040" customWidth="1"/>
    <col min="4367" max="4368" width="8.7109375" style="1040" customWidth="1"/>
    <col min="4369" max="4369" width="3.7109375" style="1040" customWidth="1"/>
    <col min="4370" max="4370" width="57.7109375" style="1040" customWidth="1"/>
    <col min="4371" max="4371" width="1.7109375" style="1040" customWidth="1"/>
    <col min="4372" max="4372" width="10.28515625" style="1040" customWidth="1"/>
    <col min="4373" max="4373" width="1.7109375" style="1040" customWidth="1"/>
    <col min="4374" max="4374" width="0" style="1040" hidden="1" customWidth="1"/>
    <col min="4375" max="4375" width="2.42578125" style="1040" customWidth="1"/>
    <col min="4376" max="4608" width="11.5703125" style="1040"/>
    <col min="4609" max="4609" width="1.42578125" style="1040" customWidth="1"/>
    <col min="4610" max="4610" width="19.28515625" style="1040" customWidth="1"/>
    <col min="4611" max="4611" width="3.42578125" style="1040" customWidth="1"/>
    <col min="4612" max="4612" width="3" style="1040" customWidth="1"/>
    <col min="4613" max="4613" width="4.42578125" style="1040" customWidth="1"/>
    <col min="4614" max="4614" width="1.7109375" style="1040" customWidth="1"/>
    <col min="4615" max="4615" width="2.28515625" style="1040" customWidth="1"/>
    <col min="4616" max="4616" width="1.7109375" style="1040" customWidth="1"/>
    <col min="4617" max="4617" width="0.7109375" style="1040" customWidth="1"/>
    <col min="4618" max="4618" width="0.28515625" style="1040" customWidth="1"/>
    <col min="4619" max="4619" width="3.28515625" style="1040" customWidth="1"/>
    <col min="4620" max="4620" width="0.42578125" style="1040" customWidth="1"/>
    <col min="4621" max="4621" width="4.42578125" style="1040" customWidth="1"/>
    <col min="4622" max="4622" width="1.7109375" style="1040" customWidth="1"/>
    <col min="4623" max="4624" width="8.7109375" style="1040" customWidth="1"/>
    <col min="4625" max="4625" width="3.7109375" style="1040" customWidth="1"/>
    <col min="4626" max="4626" width="57.7109375" style="1040" customWidth="1"/>
    <col min="4627" max="4627" width="1.7109375" style="1040" customWidth="1"/>
    <col min="4628" max="4628" width="10.28515625" style="1040" customWidth="1"/>
    <col min="4629" max="4629" width="1.7109375" style="1040" customWidth="1"/>
    <col min="4630" max="4630" width="0" style="1040" hidden="1" customWidth="1"/>
    <col min="4631" max="4631" width="2.42578125" style="1040" customWidth="1"/>
    <col min="4632" max="4864" width="11.5703125" style="1040"/>
    <col min="4865" max="4865" width="1.42578125" style="1040" customWidth="1"/>
    <col min="4866" max="4866" width="19.28515625" style="1040" customWidth="1"/>
    <col min="4867" max="4867" width="3.42578125" style="1040" customWidth="1"/>
    <col min="4868" max="4868" width="3" style="1040" customWidth="1"/>
    <col min="4869" max="4869" width="4.42578125" style="1040" customWidth="1"/>
    <col min="4870" max="4870" width="1.7109375" style="1040" customWidth="1"/>
    <col min="4871" max="4871" width="2.28515625" style="1040" customWidth="1"/>
    <col min="4872" max="4872" width="1.7109375" style="1040" customWidth="1"/>
    <col min="4873" max="4873" width="0.7109375" style="1040" customWidth="1"/>
    <col min="4874" max="4874" width="0.28515625" style="1040" customWidth="1"/>
    <col min="4875" max="4875" width="3.28515625" style="1040" customWidth="1"/>
    <col min="4876" max="4876" width="0.42578125" style="1040" customWidth="1"/>
    <col min="4877" max="4877" width="4.42578125" style="1040" customWidth="1"/>
    <col min="4878" max="4878" width="1.7109375" style="1040" customWidth="1"/>
    <col min="4879" max="4880" width="8.7109375" style="1040" customWidth="1"/>
    <col min="4881" max="4881" width="3.7109375" style="1040" customWidth="1"/>
    <col min="4882" max="4882" width="57.7109375" style="1040" customWidth="1"/>
    <col min="4883" max="4883" width="1.7109375" style="1040" customWidth="1"/>
    <col min="4884" max="4884" width="10.28515625" style="1040" customWidth="1"/>
    <col min="4885" max="4885" width="1.7109375" style="1040" customWidth="1"/>
    <col min="4886" max="4886" width="0" style="1040" hidden="1" customWidth="1"/>
    <col min="4887" max="4887" width="2.42578125" style="1040" customWidth="1"/>
    <col min="4888" max="5120" width="11.5703125" style="1040"/>
    <col min="5121" max="5121" width="1.42578125" style="1040" customWidth="1"/>
    <col min="5122" max="5122" width="19.28515625" style="1040" customWidth="1"/>
    <col min="5123" max="5123" width="3.42578125" style="1040" customWidth="1"/>
    <col min="5124" max="5124" width="3" style="1040" customWidth="1"/>
    <col min="5125" max="5125" width="4.42578125" style="1040" customWidth="1"/>
    <col min="5126" max="5126" width="1.7109375" style="1040" customWidth="1"/>
    <col min="5127" max="5127" width="2.28515625" style="1040" customWidth="1"/>
    <col min="5128" max="5128" width="1.7109375" style="1040" customWidth="1"/>
    <col min="5129" max="5129" width="0.7109375" style="1040" customWidth="1"/>
    <col min="5130" max="5130" width="0.28515625" style="1040" customWidth="1"/>
    <col min="5131" max="5131" width="3.28515625" style="1040" customWidth="1"/>
    <col min="5132" max="5132" width="0.42578125" style="1040" customWidth="1"/>
    <col min="5133" max="5133" width="4.42578125" style="1040" customWidth="1"/>
    <col min="5134" max="5134" width="1.7109375" style="1040" customWidth="1"/>
    <col min="5135" max="5136" width="8.7109375" style="1040" customWidth="1"/>
    <col min="5137" max="5137" width="3.7109375" style="1040" customWidth="1"/>
    <col min="5138" max="5138" width="57.7109375" style="1040" customWidth="1"/>
    <col min="5139" max="5139" width="1.7109375" style="1040" customWidth="1"/>
    <col min="5140" max="5140" width="10.28515625" style="1040" customWidth="1"/>
    <col min="5141" max="5141" width="1.7109375" style="1040" customWidth="1"/>
    <col min="5142" max="5142" width="0" style="1040" hidden="1" customWidth="1"/>
    <col min="5143" max="5143" width="2.42578125" style="1040" customWidth="1"/>
    <col min="5144" max="5376" width="11.5703125" style="1040"/>
    <col min="5377" max="5377" width="1.42578125" style="1040" customWidth="1"/>
    <col min="5378" max="5378" width="19.28515625" style="1040" customWidth="1"/>
    <col min="5379" max="5379" width="3.42578125" style="1040" customWidth="1"/>
    <col min="5380" max="5380" width="3" style="1040" customWidth="1"/>
    <col min="5381" max="5381" width="4.42578125" style="1040" customWidth="1"/>
    <col min="5382" max="5382" width="1.7109375" style="1040" customWidth="1"/>
    <col min="5383" max="5383" width="2.28515625" style="1040" customWidth="1"/>
    <col min="5384" max="5384" width="1.7109375" style="1040" customWidth="1"/>
    <col min="5385" max="5385" width="0.7109375" style="1040" customWidth="1"/>
    <col min="5386" max="5386" width="0.28515625" style="1040" customWidth="1"/>
    <col min="5387" max="5387" width="3.28515625" style="1040" customWidth="1"/>
    <col min="5388" max="5388" width="0.42578125" style="1040" customWidth="1"/>
    <col min="5389" max="5389" width="4.42578125" style="1040" customWidth="1"/>
    <col min="5390" max="5390" width="1.7109375" style="1040" customWidth="1"/>
    <col min="5391" max="5392" width="8.7109375" style="1040" customWidth="1"/>
    <col min="5393" max="5393" width="3.7109375" style="1040" customWidth="1"/>
    <col min="5394" max="5394" width="57.7109375" style="1040" customWidth="1"/>
    <col min="5395" max="5395" width="1.7109375" style="1040" customWidth="1"/>
    <col min="5396" max="5396" width="10.28515625" style="1040" customWidth="1"/>
    <col min="5397" max="5397" width="1.7109375" style="1040" customWidth="1"/>
    <col min="5398" max="5398" width="0" style="1040" hidden="1" customWidth="1"/>
    <col min="5399" max="5399" width="2.42578125" style="1040" customWidth="1"/>
    <col min="5400" max="5632" width="11.5703125" style="1040"/>
    <col min="5633" max="5633" width="1.42578125" style="1040" customWidth="1"/>
    <col min="5634" max="5634" width="19.28515625" style="1040" customWidth="1"/>
    <col min="5635" max="5635" width="3.42578125" style="1040" customWidth="1"/>
    <col min="5636" max="5636" width="3" style="1040" customWidth="1"/>
    <col min="5637" max="5637" width="4.42578125" style="1040" customWidth="1"/>
    <col min="5638" max="5638" width="1.7109375" style="1040" customWidth="1"/>
    <col min="5639" max="5639" width="2.28515625" style="1040" customWidth="1"/>
    <col min="5640" max="5640" width="1.7109375" style="1040" customWidth="1"/>
    <col min="5641" max="5641" width="0.7109375" style="1040" customWidth="1"/>
    <col min="5642" max="5642" width="0.28515625" style="1040" customWidth="1"/>
    <col min="5643" max="5643" width="3.28515625" style="1040" customWidth="1"/>
    <col min="5644" max="5644" width="0.42578125" style="1040" customWidth="1"/>
    <col min="5645" max="5645" width="4.42578125" style="1040" customWidth="1"/>
    <col min="5646" max="5646" width="1.7109375" style="1040" customWidth="1"/>
    <col min="5647" max="5648" width="8.7109375" style="1040" customWidth="1"/>
    <col min="5649" max="5649" width="3.7109375" style="1040" customWidth="1"/>
    <col min="5650" max="5650" width="57.7109375" style="1040" customWidth="1"/>
    <col min="5651" max="5651" width="1.7109375" style="1040" customWidth="1"/>
    <col min="5652" max="5652" width="10.28515625" style="1040" customWidth="1"/>
    <col min="5653" max="5653" width="1.7109375" style="1040" customWidth="1"/>
    <col min="5654" max="5654" width="0" style="1040" hidden="1" customWidth="1"/>
    <col min="5655" max="5655" width="2.42578125" style="1040" customWidth="1"/>
    <col min="5656" max="5888" width="11.5703125" style="1040"/>
    <col min="5889" max="5889" width="1.42578125" style="1040" customWidth="1"/>
    <col min="5890" max="5890" width="19.28515625" style="1040" customWidth="1"/>
    <col min="5891" max="5891" width="3.42578125" style="1040" customWidth="1"/>
    <col min="5892" max="5892" width="3" style="1040" customWidth="1"/>
    <col min="5893" max="5893" width="4.42578125" style="1040" customWidth="1"/>
    <col min="5894" max="5894" width="1.7109375" style="1040" customWidth="1"/>
    <col min="5895" max="5895" width="2.28515625" style="1040" customWidth="1"/>
    <col min="5896" max="5896" width="1.7109375" style="1040" customWidth="1"/>
    <col min="5897" max="5897" width="0.7109375" style="1040" customWidth="1"/>
    <col min="5898" max="5898" width="0.28515625" style="1040" customWidth="1"/>
    <col min="5899" max="5899" width="3.28515625" style="1040" customWidth="1"/>
    <col min="5900" max="5900" width="0.42578125" style="1040" customWidth="1"/>
    <col min="5901" max="5901" width="4.42578125" style="1040" customWidth="1"/>
    <col min="5902" max="5902" width="1.7109375" style="1040" customWidth="1"/>
    <col min="5903" max="5904" width="8.7109375" style="1040" customWidth="1"/>
    <col min="5905" max="5905" width="3.7109375" style="1040" customWidth="1"/>
    <col min="5906" max="5906" width="57.7109375" style="1040" customWidth="1"/>
    <col min="5907" max="5907" width="1.7109375" style="1040" customWidth="1"/>
    <col min="5908" max="5908" width="10.28515625" style="1040" customWidth="1"/>
    <col min="5909" max="5909" width="1.7109375" style="1040" customWidth="1"/>
    <col min="5910" max="5910" width="0" style="1040" hidden="1" customWidth="1"/>
    <col min="5911" max="5911" width="2.42578125" style="1040" customWidth="1"/>
    <col min="5912" max="6144" width="11.5703125" style="1040"/>
    <col min="6145" max="6145" width="1.42578125" style="1040" customWidth="1"/>
    <col min="6146" max="6146" width="19.28515625" style="1040" customWidth="1"/>
    <col min="6147" max="6147" width="3.42578125" style="1040" customWidth="1"/>
    <col min="6148" max="6148" width="3" style="1040" customWidth="1"/>
    <col min="6149" max="6149" width="4.42578125" style="1040" customWidth="1"/>
    <col min="6150" max="6150" width="1.7109375" style="1040" customWidth="1"/>
    <col min="6151" max="6151" width="2.28515625" style="1040" customWidth="1"/>
    <col min="6152" max="6152" width="1.7109375" style="1040" customWidth="1"/>
    <col min="6153" max="6153" width="0.7109375" style="1040" customWidth="1"/>
    <col min="6154" max="6154" width="0.28515625" style="1040" customWidth="1"/>
    <col min="6155" max="6155" width="3.28515625" style="1040" customWidth="1"/>
    <col min="6156" max="6156" width="0.42578125" style="1040" customWidth="1"/>
    <col min="6157" max="6157" width="4.42578125" style="1040" customWidth="1"/>
    <col min="6158" max="6158" width="1.7109375" style="1040" customWidth="1"/>
    <col min="6159" max="6160" width="8.7109375" style="1040" customWidth="1"/>
    <col min="6161" max="6161" width="3.7109375" style="1040" customWidth="1"/>
    <col min="6162" max="6162" width="57.7109375" style="1040" customWidth="1"/>
    <col min="6163" max="6163" width="1.7109375" style="1040" customWidth="1"/>
    <col min="6164" max="6164" width="10.28515625" style="1040" customWidth="1"/>
    <col min="6165" max="6165" width="1.7109375" style="1040" customWidth="1"/>
    <col min="6166" max="6166" width="0" style="1040" hidden="1" customWidth="1"/>
    <col min="6167" max="6167" width="2.42578125" style="1040" customWidth="1"/>
    <col min="6168" max="6400" width="11.5703125" style="1040"/>
    <col min="6401" max="6401" width="1.42578125" style="1040" customWidth="1"/>
    <col min="6402" max="6402" width="19.28515625" style="1040" customWidth="1"/>
    <col min="6403" max="6403" width="3.42578125" style="1040" customWidth="1"/>
    <col min="6404" max="6404" width="3" style="1040" customWidth="1"/>
    <col min="6405" max="6405" width="4.42578125" style="1040" customWidth="1"/>
    <col min="6406" max="6406" width="1.7109375" style="1040" customWidth="1"/>
    <col min="6407" max="6407" width="2.28515625" style="1040" customWidth="1"/>
    <col min="6408" max="6408" width="1.7109375" style="1040" customWidth="1"/>
    <col min="6409" max="6409" width="0.7109375" style="1040" customWidth="1"/>
    <col min="6410" max="6410" width="0.28515625" style="1040" customWidth="1"/>
    <col min="6411" max="6411" width="3.28515625" style="1040" customWidth="1"/>
    <col min="6412" max="6412" width="0.42578125" style="1040" customWidth="1"/>
    <col min="6413" max="6413" width="4.42578125" style="1040" customWidth="1"/>
    <col min="6414" max="6414" width="1.7109375" style="1040" customWidth="1"/>
    <col min="6415" max="6416" width="8.7109375" style="1040" customWidth="1"/>
    <col min="6417" max="6417" width="3.7109375" style="1040" customWidth="1"/>
    <col min="6418" max="6418" width="57.7109375" style="1040" customWidth="1"/>
    <col min="6419" max="6419" width="1.7109375" style="1040" customWidth="1"/>
    <col min="6420" max="6420" width="10.28515625" style="1040" customWidth="1"/>
    <col min="6421" max="6421" width="1.7109375" style="1040" customWidth="1"/>
    <col min="6422" max="6422" width="0" style="1040" hidden="1" customWidth="1"/>
    <col min="6423" max="6423" width="2.42578125" style="1040" customWidth="1"/>
    <col min="6424" max="6656" width="11.5703125" style="1040"/>
    <col min="6657" max="6657" width="1.42578125" style="1040" customWidth="1"/>
    <col min="6658" max="6658" width="19.28515625" style="1040" customWidth="1"/>
    <col min="6659" max="6659" width="3.42578125" style="1040" customWidth="1"/>
    <col min="6660" max="6660" width="3" style="1040" customWidth="1"/>
    <col min="6661" max="6661" width="4.42578125" style="1040" customWidth="1"/>
    <col min="6662" max="6662" width="1.7109375" style="1040" customWidth="1"/>
    <col min="6663" max="6663" width="2.28515625" style="1040" customWidth="1"/>
    <col min="6664" max="6664" width="1.7109375" style="1040" customWidth="1"/>
    <col min="6665" max="6665" width="0.7109375" style="1040" customWidth="1"/>
    <col min="6666" max="6666" width="0.28515625" style="1040" customWidth="1"/>
    <col min="6667" max="6667" width="3.28515625" style="1040" customWidth="1"/>
    <col min="6668" max="6668" width="0.42578125" style="1040" customWidth="1"/>
    <col min="6669" max="6669" width="4.42578125" style="1040" customWidth="1"/>
    <col min="6670" max="6670" width="1.7109375" style="1040" customWidth="1"/>
    <col min="6671" max="6672" width="8.7109375" style="1040" customWidth="1"/>
    <col min="6673" max="6673" width="3.7109375" style="1040" customWidth="1"/>
    <col min="6674" max="6674" width="57.7109375" style="1040" customWidth="1"/>
    <col min="6675" max="6675" width="1.7109375" style="1040" customWidth="1"/>
    <col min="6676" max="6676" width="10.28515625" style="1040" customWidth="1"/>
    <col min="6677" max="6677" width="1.7109375" style="1040" customWidth="1"/>
    <col min="6678" max="6678" width="0" style="1040" hidden="1" customWidth="1"/>
    <col min="6679" max="6679" width="2.42578125" style="1040" customWidth="1"/>
    <col min="6680" max="6912" width="11.5703125" style="1040"/>
    <col min="6913" max="6913" width="1.42578125" style="1040" customWidth="1"/>
    <col min="6914" max="6914" width="19.28515625" style="1040" customWidth="1"/>
    <col min="6915" max="6915" width="3.42578125" style="1040" customWidth="1"/>
    <col min="6916" max="6916" width="3" style="1040" customWidth="1"/>
    <col min="6917" max="6917" width="4.42578125" style="1040" customWidth="1"/>
    <col min="6918" max="6918" width="1.7109375" style="1040" customWidth="1"/>
    <col min="6919" max="6919" width="2.28515625" style="1040" customWidth="1"/>
    <col min="6920" max="6920" width="1.7109375" style="1040" customWidth="1"/>
    <col min="6921" max="6921" width="0.7109375" style="1040" customWidth="1"/>
    <col min="6922" max="6922" width="0.28515625" style="1040" customWidth="1"/>
    <col min="6923" max="6923" width="3.28515625" style="1040" customWidth="1"/>
    <col min="6924" max="6924" width="0.42578125" style="1040" customWidth="1"/>
    <col min="6925" max="6925" width="4.42578125" style="1040" customWidth="1"/>
    <col min="6926" max="6926" width="1.7109375" style="1040" customWidth="1"/>
    <col min="6927" max="6928" width="8.7109375" style="1040" customWidth="1"/>
    <col min="6929" max="6929" width="3.7109375" style="1040" customWidth="1"/>
    <col min="6930" max="6930" width="57.7109375" style="1040" customWidth="1"/>
    <col min="6931" max="6931" width="1.7109375" style="1040" customWidth="1"/>
    <col min="6932" max="6932" width="10.28515625" style="1040" customWidth="1"/>
    <col min="6933" max="6933" width="1.7109375" style="1040" customWidth="1"/>
    <col min="6934" max="6934" width="0" style="1040" hidden="1" customWidth="1"/>
    <col min="6935" max="6935" width="2.42578125" style="1040" customWidth="1"/>
    <col min="6936" max="7168" width="11.5703125" style="1040"/>
    <col min="7169" max="7169" width="1.42578125" style="1040" customWidth="1"/>
    <col min="7170" max="7170" width="19.28515625" style="1040" customWidth="1"/>
    <col min="7171" max="7171" width="3.42578125" style="1040" customWidth="1"/>
    <col min="7172" max="7172" width="3" style="1040" customWidth="1"/>
    <col min="7173" max="7173" width="4.42578125" style="1040" customWidth="1"/>
    <col min="7174" max="7174" width="1.7109375" style="1040" customWidth="1"/>
    <col min="7175" max="7175" width="2.28515625" style="1040" customWidth="1"/>
    <col min="7176" max="7176" width="1.7109375" style="1040" customWidth="1"/>
    <col min="7177" max="7177" width="0.7109375" style="1040" customWidth="1"/>
    <col min="7178" max="7178" width="0.28515625" style="1040" customWidth="1"/>
    <col min="7179" max="7179" width="3.28515625" style="1040" customWidth="1"/>
    <col min="7180" max="7180" width="0.42578125" style="1040" customWidth="1"/>
    <col min="7181" max="7181" width="4.42578125" style="1040" customWidth="1"/>
    <col min="7182" max="7182" width="1.7109375" style="1040" customWidth="1"/>
    <col min="7183" max="7184" width="8.7109375" style="1040" customWidth="1"/>
    <col min="7185" max="7185" width="3.7109375" style="1040" customWidth="1"/>
    <col min="7186" max="7186" width="57.7109375" style="1040" customWidth="1"/>
    <col min="7187" max="7187" width="1.7109375" style="1040" customWidth="1"/>
    <col min="7188" max="7188" width="10.28515625" style="1040" customWidth="1"/>
    <col min="7189" max="7189" width="1.7109375" style="1040" customWidth="1"/>
    <col min="7190" max="7190" width="0" style="1040" hidden="1" customWidth="1"/>
    <col min="7191" max="7191" width="2.42578125" style="1040" customWidth="1"/>
    <col min="7192" max="7424" width="11.5703125" style="1040"/>
    <col min="7425" max="7425" width="1.42578125" style="1040" customWidth="1"/>
    <col min="7426" max="7426" width="19.28515625" style="1040" customWidth="1"/>
    <col min="7427" max="7427" width="3.42578125" style="1040" customWidth="1"/>
    <col min="7428" max="7428" width="3" style="1040" customWidth="1"/>
    <col min="7429" max="7429" width="4.42578125" style="1040" customWidth="1"/>
    <col min="7430" max="7430" width="1.7109375" style="1040" customWidth="1"/>
    <col min="7431" max="7431" width="2.28515625" style="1040" customWidth="1"/>
    <col min="7432" max="7432" width="1.7109375" style="1040" customWidth="1"/>
    <col min="7433" max="7433" width="0.7109375" style="1040" customWidth="1"/>
    <col min="7434" max="7434" width="0.28515625" style="1040" customWidth="1"/>
    <col min="7435" max="7435" width="3.28515625" style="1040" customWidth="1"/>
    <col min="7436" max="7436" width="0.42578125" style="1040" customWidth="1"/>
    <col min="7437" max="7437" width="4.42578125" style="1040" customWidth="1"/>
    <col min="7438" max="7438" width="1.7109375" style="1040" customWidth="1"/>
    <col min="7439" max="7440" width="8.7109375" style="1040" customWidth="1"/>
    <col min="7441" max="7441" width="3.7109375" style="1040" customWidth="1"/>
    <col min="7442" max="7442" width="57.7109375" style="1040" customWidth="1"/>
    <col min="7443" max="7443" width="1.7109375" style="1040" customWidth="1"/>
    <col min="7444" max="7444" width="10.28515625" style="1040" customWidth="1"/>
    <col min="7445" max="7445" width="1.7109375" style="1040" customWidth="1"/>
    <col min="7446" max="7446" width="0" style="1040" hidden="1" customWidth="1"/>
    <col min="7447" max="7447" width="2.42578125" style="1040" customWidth="1"/>
    <col min="7448" max="7680" width="11.5703125" style="1040"/>
    <col min="7681" max="7681" width="1.42578125" style="1040" customWidth="1"/>
    <col min="7682" max="7682" width="19.28515625" style="1040" customWidth="1"/>
    <col min="7683" max="7683" width="3.42578125" style="1040" customWidth="1"/>
    <col min="7684" max="7684" width="3" style="1040" customWidth="1"/>
    <col min="7685" max="7685" width="4.42578125" style="1040" customWidth="1"/>
    <col min="7686" max="7686" width="1.7109375" style="1040" customWidth="1"/>
    <col min="7687" max="7687" width="2.28515625" style="1040" customWidth="1"/>
    <col min="7688" max="7688" width="1.7109375" style="1040" customWidth="1"/>
    <col min="7689" max="7689" width="0.7109375" style="1040" customWidth="1"/>
    <col min="7690" max="7690" width="0.28515625" style="1040" customWidth="1"/>
    <col min="7691" max="7691" width="3.28515625" style="1040" customWidth="1"/>
    <col min="7692" max="7692" width="0.42578125" style="1040" customWidth="1"/>
    <col min="7693" max="7693" width="4.42578125" style="1040" customWidth="1"/>
    <col min="7694" max="7694" width="1.7109375" style="1040" customWidth="1"/>
    <col min="7695" max="7696" width="8.7109375" style="1040" customWidth="1"/>
    <col min="7697" max="7697" width="3.7109375" style="1040" customWidth="1"/>
    <col min="7698" max="7698" width="57.7109375" style="1040" customWidth="1"/>
    <col min="7699" max="7699" width="1.7109375" style="1040" customWidth="1"/>
    <col min="7700" max="7700" width="10.28515625" style="1040" customWidth="1"/>
    <col min="7701" max="7701" width="1.7109375" style="1040" customWidth="1"/>
    <col min="7702" max="7702" width="0" style="1040" hidden="1" customWidth="1"/>
    <col min="7703" max="7703" width="2.42578125" style="1040" customWidth="1"/>
    <col min="7704" max="7936" width="11.5703125" style="1040"/>
    <col min="7937" max="7937" width="1.42578125" style="1040" customWidth="1"/>
    <col min="7938" max="7938" width="19.28515625" style="1040" customWidth="1"/>
    <col min="7939" max="7939" width="3.42578125" style="1040" customWidth="1"/>
    <col min="7940" max="7940" width="3" style="1040" customWidth="1"/>
    <col min="7941" max="7941" width="4.42578125" style="1040" customWidth="1"/>
    <col min="7942" max="7942" width="1.7109375" style="1040" customWidth="1"/>
    <col min="7943" max="7943" width="2.28515625" style="1040" customWidth="1"/>
    <col min="7944" max="7944" width="1.7109375" style="1040" customWidth="1"/>
    <col min="7945" max="7945" width="0.7109375" style="1040" customWidth="1"/>
    <col min="7946" max="7946" width="0.28515625" style="1040" customWidth="1"/>
    <col min="7947" max="7947" width="3.28515625" style="1040" customWidth="1"/>
    <col min="7948" max="7948" width="0.42578125" style="1040" customWidth="1"/>
    <col min="7949" max="7949" width="4.42578125" style="1040" customWidth="1"/>
    <col min="7950" max="7950" width="1.7109375" style="1040" customWidth="1"/>
    <col min="7951" max="7952" width="8.7109375" style="1040" customWidth="1"/>
    <col min="7953" max="7953" width="3.7109375" style="1040" customWidth="1"/>
    <col min="7954" max="7954" width="57.7109375" style="1040" customWidth="1"/>
    <col min="7955" max="7955" width="1.7109375" style="1040" customWidth="1"/>
    <col min="7956" max="7956" width="10.28515625" style="1040" customWidth="1"/>
    <col min="7957" max="7957" width="1.7109375" style="1040" customWidth="1"/>
    <col min="7958" max="7958" width="0" style="1040" hidden="1" customWidth="1"/>
    <col min="7959" max="7959" width="2.42578125" style="1040" customWidth="1"/>
    <col min="7960" max="8192" width="11.5703125" style="1040"/>
    <col min="8193" max="8193" width="1.42578125" style="1040" customWidth="1"/>
    <col min="8194" max="8194" width="19.28515625" style="1040" customWidth="1"/>
    <col min="8195" max="8195" width="3.42578125" style="1040" customWidth="1"/>
    <col min="8196" max="8196" width="3" style="1040" customWidth="1"/>
    <col min="8197" max="8197" width="4.42578125" style="1040" customWidth="1"/>
    <col min="8198" max="8198" width="1.7109375" style="1040" customWidth="1"/>
    <col min="8199" max="8199" width="2.28515625" style="1040" customWidth="1"/>
    <col min="8200" max="8200" width="1.7109375" style="1040" customWidth="1"/>
    <col min="8201" max="8201" width="0.7109375" style="1040" customWidth="1"/>
    <col min="8202" max="8202" width="0.28515625" style="1040" customWidth="1"/>
    <col min="8203" max="8203" width="3.28515625" style="1040" customWidth="1"/>
    <col min="8204" max="8204" width="0.42578125" style="1040" customWidth="1"/>
    <col min="8205" max="8205" width="4.42578125" style="1040" customWidth="1"/>
    <col min="8206" max="8206" width="1.7109375" style="1040" customWidth="1"/>
    <col min="8207" max="8208" width="8.7109375" style="1040" customWidth="1"/>
    <col min="8209" max="8209" width="3.7109375" style="1040" customWidth="1"/>
    <col min="8210" max="8210" width="57.7109375" style="1040" customWidth="1"/>
    <col min="8211" max="8211" width="1.7109375" style="1040" customWidth="1"/>
    <col min="8212" max="8212" width="10.28515625" style="1040" customWidth="1"/>
    <col min="8213" max="8213" width="1.7109375" style="1040" customWidth="1"/>
    <col min="8214" max="8214" width="0" style="1040" hidden="1" customWidth="1"/>
    <col min="8215" max="8215" width="2.42578125" style="1040" customWidth="1"/>
    <col min="8216" max="8448" width="11.5703125" style="1040"/>
    <col min="8449" max="8449" width="1.42578125" style="1040" customWidth="1"/>
    <col min="8450" max="8450" width="19.28515625" style="1040" customWidth="1"/>
    <col min="8451" max="8451" width="3.42578125" style="1040" customWidth="1"/>
    <col min="8452" max="8452" width="3" style="1040" customWidth="1"/>
    <col min="8453" max="8453" width="4.42578125" style="1040" customWidth="1"/>
    <col min="8454" max="8454" width="1.7109375" style="1040" customWidth="1"/>
    <col min="8455" max="8455" width="2.28515625" style="1040" customWidth="1"/>
    <col min="8456" max="8456" width="1.7109375" style="1040" customWidth="1"/>
    <col min="8457" max="8457" width="0.7109375" style="1040" customWidth="1"/>
    <col min="8458" max="8458" width="0.28515625" style="1040" customWidth="1"/>
    <col min="8459" max="8459" width="3.28515625" style="1040" customWidth="1"/>
    <col min="8460" max="8460" width="0.42578125" style="1040" customWidth="1"/>
    <col min="8461" max="8461" width="4.42578125" style="1040" customWidth="1"/>
    <col min="8462" max="8462" width="1.7109375" style="1040" customWidth="1"/>
    <col min="8463" max="8464" width="8.7109375" style="1040" customWidth="1"/>
    <col min="8465" max="8465" width="3.7109375" style="1040" customWidth="1"/>
    <col min="8466" max="8466" width="57.7109375" style="1040" customWidth="1"/>
    <col min="8467" max="8467" width="1.7109375" style="1040" customWidth="1"/>
    <col min="8468" max="8468" width="10.28515625" style="1040" customWidth="1"/>
    <col min="8469" max="8469" width="1.7109375" style="1040" customWidth="1"/>
    <col min="8470" max="8470" width="0" style="1040" hidden="1" customWidth="1"/>
    <col min="8471" max="8471" width="2.42578125" style="1040" customWidth="1"/>
    <col min="8472" max="8704" width="11.5703125" style="1040"/>
    <col min="8705" max="8705" width="1.42578125" style="1040" customWidth="1"/>
    <col min="8706" max="8706" width="19.28515625" style="1040" customWidth="1"/>
    <col min="8707" max="8707" width="3.42578125" style="1040" customWidth="1"/>
    <col min="8708" max="8708" width="3" style="1040" customWidth="1"/>
    <col min="8709" max="8709" width="4.42578125" style="1040" customWidth="1"/>
    <col min="8710" max="8710" width="1.7109375" style="1040" customWidth="1"/>
    <col min="8711" max="8711" width="2.28515625" style="1040" customWidth="1"/>
    <col min="8712" max="8712" width="1.7109375" style="1040" customWidth="1"/>
    <col min="8713" max="8713" width="0.7109375" style="1040" customWidth="1"/>
    <col min="8714" max="8714" width="0.28515625" style="1040" customWidth="1"/>
    <col min="8715" max="8715" width="3.28515625" style="1040" customWidth="1"/>
    <col min="8716" max="8716" width="0.42578125" style="1040" customWidth="1"/>
    <col min="8717" max="8717" width="4.42578125" style="1040" customWidth="1"/>
    <col min="8718" max="8718" width="1.7109375" style="1040" customWidth="1"/>
    <col min="8719" max="8720" width="8.7109375" style="1040" customWidth="1"/>
    <col min="8721" max="8721" width="3.7109375" style="1040" customWidth="1"/>
    <col min="8722" max="8722" width="57.7109375" style="1040" customWidth="1"/>
    <col min="8723" max="8723" width="1.7109375" style="1040" customWidth="1"/>
    <col min="8724" max="8724" width="10.28515625" style="1040" customWidth="1"/>
    <col min="8725" max="8725" width="1.7109375" style="1040" customWidth="1"/>
    <col min="8726" max="8726" width="0" style="1040" hidden="1" customWidth="1"/>
    <col min="8727" max="8727" width="2.42578125" style="1040" customWidth="1"/>
    <col min="8728" max="8960" width="11.5703125" style="1040"/>
    <col min="8961" max="8961" width="1.42578125" style="1040" customWidth="1"/>
    <col min="8962" max="8962" width="19.28515625" style="1040" customWidth="1"/>
    <col min="8963" max="8963" width="3.42578125" style="1040" customWidth="1"/>
    <col min="8964" max="8964" width="3" style="1040" customWidth="1"/>
    <col min="8965" max="8965" width="4.42578125" style="1040" customWidth="1"/>
    <col min="8966" max="8966" width="1.7109375" style="1040" customWidth="1"/>
    <col min="8967" max="8967" width="2.28515625" style="1040" customWidth="1"/>
    <col min="8968" max="8968" width="1.7109375" style="1040" customWidth="1"/>
    <col min="8969" max="8969" width="0.7109375" style="1040" customWidth="1"/>
    <col min="8970" max="8970" width="0.28515625" style="1040" customWidth="1"/>
    <col min="8971" max="8971" width="3.28515625" style="1040" customWidth="1"/>
    <col min="8972" max="8972" width="0.42578125" style="1040" customWidth="1"/>
    <col min="8973" max="8973" width="4.42578125" style="1040" customWidth="1"/>
    <col min="8974" max="8974" width="1.7109375" style="1040" customWidth="1"/>
    <col min="8975" max="8976" width="8.7109375" style="1040" customWidth="1"/>
    <col min="8977" max="8977" width="3.7109375" style="1040" customWidth="1"/>
    <col min="8978" max="8978" width="57.7109375" style="1040" customWidth="1"/>
    <col min="8979" max="8979" width="1.7109375" style="1040" customWidth="1"/>
    <col min="8980" max="8980" width="10.28515625" style="1040" customWidth="1"/>
    <col min="8981" max="8981" width="1.7109375" style="1040" customWidth="1"/>
    <col min="8982" max="8982" width="0" style="1040" hidden="1" customWidth="1"/>
    <col min="8983" max="8983" width="2.42578125" style="1040" customWidth="1"/>
    <col min="8984" max="9216" width="11.5703125" style="1040"/>
    <col min="9217" max="9217" width="1.42578125" style="1040" customWidth="1"/>
    <col min="9218" max="9218" width="19.28515625" style="1040" customWidth="1"/>
    <col min="9219" max="9219" width="3.42578125" style="1040" customWidth="1"/>
    <col min="9220" max="9220" width="3" style="1040" customWidth="1"/>
    <col min="9221" max="9221" width="4.42578125" style="1040" customWidth="1"/>
    <col min="9222" max="9222" width="1.7109375" style="1040" customWidth="1"/>
    <col min="9223" max="9223" width="2.28515625" style="1040" customWidth="1"/>
    <col min="9224" max="9224" width="1.7109375" style="1040" customWidth="1"/>
    <col min="9225" max="9225" width="0.7109375" style="1040" customWidth="1"/>
    <col min="9226" max="9226" width="0.28515625" style="1040" customWidth="1"/>
    <col min="9227" max="9227" width="3.28515625" style="1040" customWidth="1"/>
    <col min="9228" max="9228" width="0.42578125" style="1040" customWidth="1"/>
    <col min="9229" max="9229" width="4.42578125" style="1040" customWidth="1"/>
    <col min="9230" max="9230" width="1.7109375" style="1040" customWidth="1"/>
    <col min="9231" max="9232" width="8.7109375" style="1040" customWidth="1"/>
    <col min="9233" max="9233" width="3.7109375" style="1040" customWidth="1"/>
    <col min="9234" max="9234" width="57.7109375" style="1040" customWidth="1"/>
    <col min="9235" max="9235" width="1.7109375" style="1040" customWidth="1"/>
    <col min="9236" max="9236" width="10.28515625" style="1040" customWidth="1"/>
    <col min="9237" max="9237" width="1.7109375" style="1040" customWidth="1"/>
    <col min="9238" max="9238" width="0" style="1040" hidden="1" customWidth="1"/>
    <col min="9239" max="9239" width="2.42578125" style="1040" customWidth="1"/>
    <col min="9240" max="9472" width="11.5703125" style="1040"/>
    <col min="9473" max="9473" width="1.42578125" style="1040" customWidth="1"/>
    <col min="9474" max="9474" width="19.28515625" style="1040" customWidth="1"/>
    <col min="9475" max="9475" width="3.42578125" style="1040" customWidth="1"/>
    <col min="9476" max="9476" width="3" style="1040" customWidth="1"/>
    <col min="9477" max="9477" width="4.42578125" style="1040" customWidth="1"/>
    <col min="9478" max="9478" width="1.7109375" style="1040" customWidth="1"/>
    <col min="9479" max="9479" width="2.28515625" style="1040" customWidth="1"/>
    <col min="9480" max="9480" width="1.7109375" style="1040" customWidth="1"/>
    <col min="9481" max="9481" width="0.7109375" style="1040" customWidth="1"/>
    <col min="9482" max="9482" width="0.28515625" style="1040" customWidth="1"/>
    <col min="9483" max="9483" width="3.28515625" style="1040" customWidth="1"/>
    <col min="9484" max="9484" width="0.42578125" style="1040" customWidth="1"/>
    <col min="9485" max="9485" width="4.42578125" style="1040" customWidth="1"/>
    <col min="9486" max="9486" width="1.7109375" style="1040" customWidth="1"/>
    <col min="9487" max="9488" width="8.7109375" style="1040" customWidth="1"/>
    <col min="9489" max="9489" width="3.7109375" style="1040" customWidth="1"/>
    <col min="9490" max="9490" width="57.7109375" style="1040" customWidth="1"/>
    <col min="9491" max="9491" width="1.7109375" style="1040" customWidth="1"/>
    <col min="9492" max="9492" width="10.28515625" style="1040" customWidth="1"/>
    <col min="9493" max="9493" width="1.7109375" style="1040" customWidth="1"/>
    <col min="9494" max="9494" width="0" style="1040" hidden="1" customWidth="1"/>
    <col min="9495" max="9495" width="2.42578125" style="1040" customWidth="1"/>
    <col min="9496" max="9728" width="11.5703125" style="1040"/>
    <col min="9729" max="9729" width="1.42578125" style="1040" customWidth="1"/>
    <col min="9730" max="9730" width="19.28515625" style="1040" customWidth="1"/>
    <col min="9731" max="9731" width="3.42578125" style="1040" customWidth="1"/>
    <col min="9732" max="9732" width="3" style="1040" customWidth="1"/>
    <col min="9733" max="9733" width="4.42578125" style="1040" customWidth="1"/>
    <col min="9734" max="9734" width="1.7109375" style="1040" customWidth="1"/>
    <col min="9735" max="9735" width="2.28515625" style="1040" customWidth="1"/>
    <col min="9736" max="9736" width="1.7109375" style="1040" customWidth="1"/>
    <col min="9737" max="9737" width="0.7109375" style="1040" customWidth="1"/>
    <col min="9738" max="9738" width="0.28515625" style="1040" customWidth="1"/>
    <col min="9739" max="9739" width="3.28515625" style="1040" customWidth="1"/>
    <col min="9740" max="9740" width="0.42578125" style="1040" customWidth="1"/>
    <col min="9741" max="9741" width="4.42578125" style="1040" customWidth="1"/>
    <col min="9742" max="9742" width="1.7109375" style="1040" customWidth="1"/>
    <col min="9743" max="9744" width="8.7109375" style="1040" customWidth="1"/>
    <col min="9745" max="9745" width="3.7109375" style="1040" customWidth="1"/>
    <col min="9746" max="9746" width="57.7109375" style="1040" customWidth="1"/>
    <col min="9747" max="9747" width="1.7109375" style="1040" customWidth="1"/>
    <col min="9748" max="9748" width="10.28515625" style="1040" customWidth="1"/>
    <col min="9749" max="9749" width="1.7109375" style="1040" customWidth="1"/>
    <col min="9750" max="9750" width="0" style="1040" hidden="1" customWidth="1"/>
    <col min="9751" max="9751" width="2.42578125" style="1040" customWidth="1"/>
    <col min="9752" max="9984" width="11.5703125" style="1040"/>
    <col min="9985" max="9985" width="1.42578125" style="1040" customWidth="1"/>
    <col min="9986" max="9986" width="19.28515625" style="1040" customWidth="1"/>
    <col min="9987" max="9987" width="3.42578125" style="1040" customWidth="1"/>
    <col min="9988" max="9988" width="3" style="1040" customWidth="1"/>
    <col min="9989" max="9989" width="4.42578125" style="1040" customWidth="1"/>
    <col min="9990" max="9990" width="1.7109375" style="1040" customWidth="1"/>
    <col min="9991" max="9991" width="2.28515625" style="1040" customWidth="1"/>
    <col min="9992" max="9992" width="1.7109375" style="1040" customWidth="1"/>
    <col min="9993" max="9993" width="0.7109375" style="1040" customWidth="1"/>
    <col min="9994" max="9994" width="0.28515625" style="1040" customWidth="1"/>
    <col min="9995" max="9995" width="3.28515625" style="1040" customWidth="1"/>
    <col min="9996" max="9996" width="0.42578125" style="1040" customWidth="1"/>
    <col min="9997" max="9997" width="4.42578125" style="1040" customWidth="1"/>
    <col min="9998" max="9998" width="1.7109375" style="1040" customWidth="1"/>
    <col min="9999" max="10000" width="8.7109375" style="1040" customWidth="1"/>
    <col min="10001" max="10001" width="3.7109375" style="1040" customWidth="1"/>
    <col min="10002" max="10002" width="57.7109375" style="1040" customWidth="1"/>
    <col min="10003" max="10003" width="1.7109375" style="1040" customWidth="1"/>
    <col min="10004" max="10004" width="10.28515625" style="1040" customWidth="1"/>
    <col min="10005" max="10005" width="1.7109375" style="1040" customWidth="1"/>
    <col min="10006" max="10006" width="0" style="1040" hidden="1" customWidth="1"/>
    <col min="10007" max="10007" width="2.42578125" style="1040" customWidth="1"/>
    <col min="10008" max="10240" width="11.5703125" style="1040"/>
    <col min="10241" max="10241" width="1.42578125" style="1040" customWidth="1"/>
    <col min="10242" max="10242" width="19.28515625" style="1040" customWidth="1"/>
    <col min="10243" max="10243" width="3.42578125" style="1040" customWidth="1"/>
    <col min="10244" max="10244" width="3" style="1040" customWidth="1"/>
    <col min="10245" max="10245" width="4.42578125" style="1040" customWidth="1"/>
    <col min="10246" max="10246" width="1.7109375" style="1040" customWidth="1"/>
    <col min="10247" max="10247" width="2.28515625" style="1040" customWidth="1"/>
    <col min="10248" max="10248" width="1.7109375" style="1040" customWidth="1"/>
    <col min="10249" max="10249" width="0.7109375" style="1040" customWidth="1"/>
    <col min="10250" max="10250" width="0.28515625" style="1040" customWidth="1"/>
    <col min="10251" max="10251" width="3.28515625" style="1040" customWidth="1"/>
    <col min="10252" max="10252" width="0.42578125" style="1040" customWidth="1"/>
    <col min="10253" max="10253" width="4.42578125" style="1040" customWidth="1"/>
    <col min="10254" max="10254" width="1.7109375" style="1040" customWidth="1"/>
    <col min="10255" max="10256" width="8.7109375" style="1040" customWidth="1"/>
    <col min="10257" max="10257" width="3.7109375" style="1040" customWidth="1"/>
    <col min="10258" max="10258" width="57.7109375" style="1040" customWidth="1"/>
    <col min="10259" max="10259" width="1.7109375" style="1040" customWidth="1"/>
    <col min="10260" max="10260" width="10.28515625" style="1040" customWidth="1"/>
    <col min="10261" max="10261" width="1.7109375" style="1040" customWidth="1"/>
    <col min="10262" max="10262" width="0" style="1040" hidden="1" customWidth="1"/>
    <col min="10263" max="10263" width="2.42578125" style="1040" customWidth="1"/>
    <col min="10264" max="10496" width="11.5703125" style="1040"/>
    <col min="10497" max="10497" width="1.42578125" style="1040" customWidth="1"/>
    <col min="10498" max="10498" width="19.28515625" style="1040" customWidth="1"/>
    <col min="10499" max="10499" width="3.42578125" style="1040" customWidth="1"/>
    <col min="10500" max="10500" width="3" style="1040" customWidth="1"/>
    <col min="10501" max="10501" width="4.42578125" style="1040" customWidth="1"/>
    <col min="10502" max="10502" width="1.7109375" style="1040" customWidth="1"/>
    <col min="10503" max="10503" width="2.28515625" style="1040" customWidth="1"/>
    <col min="10504" max="10504" width="1.7109375" style="1040" customWidth="1"/>
    <col min="10505" max="10505" width="0.7109375" style="1040" customWidth="1"/>
    <col min="10506" max="10506" width="0.28515625" style="1040" customWidth="1"/>
    <col min="10507" max="10507" width="3.28515625" style="1040" customWidth="1"/>
    <col min="10508" max="10508" width="0.42578125" style="1040" customWidth="1"/>
    <col min="10509" max="10509" width="4.42578125" style="1040" customWidth="1"/>
    <col min="10510" max="10510" width="1.7109375" style="1040" customWidth="1"/>
    <col min="10511" max="10512" width="8.7109375" style="1040" customWidth="1"/>
    <col min="10513" max="10513" width="3.7109375" style="1040" customWidth="1"/>
    <col min="10514" max="10514" width="57.7109375" style="1040" customWidth="1"/>
    <col min="10515" max="10515" width="1.7109375" style="1040" customWidth="1"/>
    <col min="10516" max="10516" width="10.28515625" style="1040" customWidth="1"/>
    <col min="10517" max="10517" width="1.7109375" style="1040" customWidth="1"/>
    <col min="10518" max="10518" width="0" style="1040" hidden="1" customWidth="1"/>
    <col min="10519" max="10519" width="2.42578125" style="1040" customWidth="1"/>
    <col min="10520" max="10752" width="11.5703125" style="1040"/>
    <col min="10753" max="10753" width="1.42578125" style="1040" customWidth="1"/>
    <col min="10754" max="10754" width="19.28515625" style="1040" customWidth="1"/>
    <col min="10755" max="10755" width="3.42578125" style="1040" customWidth="1"/>
    <col min="10756" max="10756" width="3" style="1040" customWidth="1"/>
    <col min="10757" max="10757" width="4.42578125" style="1040" customWidth="1"/>
    <col min="10758" max="10758" width="1.7109375" style="1040" customWidth="1"/>
    <col min="10759" max="10759" width="2.28515625" style="1040" customWidth="1"/>
    <col min="10760" max="10760" width="1.7109375" style="1040" customWidth="1"/>
    <col min="10761" max="10761" width="0.7109375" style="1040" customWidth="1"/>
    <col min="10762" max="10762" width="0.28515625" style="1040" customWidth="1"/>
    <col min="10763" max="10763" width="3.28515625" style="1040" customWidth="1"/>
    <col min="10764" max="10764" width="0.42578125" style="1040" customWidth="1"/>
    <col min="10765" max="10765" width="4.42578125" style="1040" customWidth="1"/>
    <col min="10766" max="10766" width="1.7109375" style="1040" customWidth="1"/>
    <col min="10767" max="10768" width="8.7109375" style="1040" customWidth="1"/>
    <col min="10769" max="10769" width="3.7109375" style="1040" customWidth="1"/>
    <col min="10770" max="10770" width="57.7109375" style="1040" customWidth="1"/>
    <col min="10771" max="10771" width="1.7109375" style="1040" customWidth="1"/>
    <col min="10772" max="10772" width="10.28515625" style="1040" customWidth="1"/>
    <col min="10773" max="10773" width="1.7109375" style="1040" customWidth="1"/>
    <col min="10774" max="10774" width="0" style="1040" hidden="1" customWidth="1"/>
    <col min="10775" max="10775" width="2.42578125" style="1040" customWidth="1"/>
    <col min="10776" max="11008" width="11.5703125" style="1040"/>
    <col min="11009" max="11009" width="1.42578125" style="1040" customWidth="1"/>
    <col min="11010" max="11010" width="19.28515625" style="1040" customWidth="1"/>
    <col min="11011" max="11011" width="3.42578125" style="1040" customWidth="1"/>
    <col min="11012" max="11012" width="3" style="1040" customWidth="1"/>
    <col min="11013" max="11013" width="4.42578125" style="1040" customWidth="1"/>
    <col min="11014" max="11014" width="1.7109375" style="1040" customWidth="1"/>
    <col min="11015" max="11015" width="2.28515625" style="1040" customWidth="1"/>
    <col min="11016" max="11016" width="1.7109375" style="1040" customWidth="1"/>
    <col min="11017" max="11017" width="0.7109375" style="1040" customWidth="1"/>
    <col min="11018" max="11018" width="0.28515625" style="1040" customWidth="1"/>
    <col min="11019" max="11019" width="3.28515625" style="1040" customWidth="1"/>
    <col min="11020" max="11020" width="0.42578125" style="1040" customWidth="1"/>
    <col min="11021" max="11021" width="4.42578125" style="1040" customWidth="1"/>
    <col min="11022" max="11022" width="1.7109375" style="1040" customWidth="1"/>
    <col min="11023" max="11024" width="8.7109375" style="1040" customWidth="1"/>
    <col min="11025" max="11025" width="3.7109375" style="1040" customWidth="1"/>
    <col min="11026" max="11026" width="57.7109375" style="1040" customWidth="1"/>
    <col min="11027" max="11027" width="1.7109375" style="1040" customWidth="1"/>
    <col min="11028" max="11028" width="10.28515625" style="1040" customWidth="1"/>
    <col min="11029" max="11029" width="1.7109375" style="1040" customWidth="1"/>
    <col min="11030" max="11030" width="0" style="1040" hidden="1" customWidth="1"/>
    <col min="11031" max="11031" width="2.42578125" style="1040" customWidth="1"/>
    <col min="11032" max="11264" width="11.5703125" style="1040"/>
    <col min="11265" max="11265" width="1.42578125" style="1040" customWidth="1"/>
    <col min="11266" max="11266" width="19.28515625" style="1040" customWidth="1"/>
    <col min="11267" max="11267" width="3.42578125" style="1040" customWidth="1"/>
    <col min="11268" max="11268" width="3" style="1040" customWidth="1"/>
    <col min="11269" max="11269" width="4.42578125" style="1040" customWidth="1"/>
    <col min="11270" max="11270" width="1.7109375" style="1040" customWidth="1"/>
    <col min="11271" max="11271" width="2.28515625" style="1040" customWidth="1"/>
    <col min="11272" max="11272" width="1.7109375" style="1040" customWidth="1"/>
    <col min="11273" max="11273" width="0.7109375" style="1040" customWidth="1"/>
    <col min="11274" max="11274" width="0.28515625" style="1040" customWidth="1"/>
    <col min="11275" max="11275" width="3.28515625" style="1040" customWidth="1"/>
    <col min="11276" max="11276" width="0.42578125" style="1040" customWidth="1"/>
    <col min="11277" max="11277" width="4.42578125" style="1040" customWidth="1"/>
    <col min="11278" max="11278" width="1.7109375" style="1040" customWidth="1"/>
    <col min="11279" max="11280" width="8.7109375" style="1040" customWidth="1"/>
    <col min="11281" max="11281" width="3.7109375" style="1040" customWidth="1"/>
    <col min="11282" max="11282" width="57.7109375" style="1040" customWidth="1"/>
    <col min="11283" max="11283" width="1.7109375" style="1040" customWidth="1"/>
    <col min="11284" max="11284" width="10.28515625" style="1040" customWidth="1"/>
    <col min="11285" max="11285" width="1.7109375" style="1040" customWidth="1"/>
    <col min="11286" max="11286" width="0" style="1040" hidden="1" customWidth="1"/>
    <col min="11287" max="11287" width="2.42578125" style="1040" customWidth="1"/>
    <col min="11288" max="11520" width="11.5703125" style="1040"/>
    <col min="11521" max="11521" width="1.42578125" style="1040" customWidth="1"/>
    <col min="11522" max="11522" width="19.28515625" style="1040" customWidth="1"/>
    <col min="11523" max="11523" width="3.42578125" style="1040" customWidth="1"/>
    <col min="11524" max="11524" width="3" style="1040" customWidth="1"/>
    <col min="11525" max="11525" width="4.42578125" style="1040" customWidth="1"/>
    <col min="11526" max="11526" width="1.7109375" style="1040" customWidth="1"/>
    <col min="11527" max="11527" width="2.28515625" style="1040" customWidth="1"/>
    <col min="11528" max="11528" width="1.7109375" style="1040" customWidth="1"/>
    <col min="11529" max="11529" width="0.7109375" style="1040" customWidth="1"/>
    <col min="11530" max="11530" width="0.28515625" style="1040" customWidth="1"/>
    <col min="11531" max="11531" width="3.28515625" style="1040" customWidth="1"/>
    <col min="11532" max="11532" width="0.42578125" style="1040" customWidth="1"/>
    <col min="11533" max="11533" width="4.42578125" style="1040" customWidth="1"/>
    <col min="11534" max="11534" width="1.7109375" style="1040" customWidth="1"/>
    <col min="11535" max="11536" width="8.7109375" style="1040" customWidth="1"/>
    <col min="11537" max="11537" width="3.7109375" style="1040" customWidth="1"/>
    <col min="11538" max="11538" width="57.7109375" style="1040" customWidth="1"/>
    <col min="11539" max="11539" width="1.7109375" style="1040" customWidth="1"/>
    <col min="11540" max="11540" width="10.28515625" style="1040" customWidth="1"/>
    <col min="11541" max="11541" width="1.7109375" style="1040" customWidth="1"/>
    <col min="11542" max="11542" width="0" style="1040" hidden="1" customWidth="1"/>
    <col min="11543" max="11543" width="2.42578125" style="1040" customWidth="1"/>
    <col min="11544" max="11776" width="11.5703125" style="1040"/>
    <col min="11777" max="11777" width="1.42578125" style="1040" customWidth="1"/>
    <col min="11778" max="11778" width="19.28515625" style="1040" customWidth="1"/>
    <col min="11779" max="11779" width="3.42578125" style="1040" customWidth="1"/>
    <col min="11780" max="11780" width="3" style="1040" customWidth="1"/>
    <col min="11781" max="11781" width="4.42578125" style="1040" customWidth="1"/>
    <col min="11782" max="11782" width="1.7109375" style="1040" customWidth="1"/>
    <col min="11783" max="11783" width="2.28515625" style="1040" customWidth="1"/>
    <col min="11784" max="11784" width="1.7109375" style="1040" customWidth="1"/>
    <col min="11785" max="11785" width="0.7109375" style="1040" customWidth="1"/>
    <col min="11786" max="11786" width="0.28515625" style="1040" customWidth="1"/>
    <col min="11787" max="11787" width="3.28515625" style="1040" customWidth="1"/>
    <col min="11788" max="11788" width="0.42578125" style="1040" customWidth="1"/>
    <col min="11789" max="11789" width="4.42578125" style="1040" customWidth="1"/>
    <col min="11790" max="11790" width="1.7109375" style="1040" customWidth="1"/>
    <col min="11791" max="11792" width="8.7109375" style="1040" customWidth="1"/>
    <col min="11793" max="11793" width="3.7109375" style="1040" customWidth="1"/>
    <col min="11794" max="11794" width="57.7109375" style="1040" customWidth="1"/>
    <col min="11795" max="11795" width="1.7109375" style="1040" customWidth="1"/>
    <col min="11796" max="11796" width="10.28515625" style="1040" customWidth="1"/>
    <col min="11797" max="11797" width="1.7109375" style="1040" customWidth="1"/>
    <col min="11798" max="11798" width="0" style="1040" hidden="1" customWidth="1"/>
    <col min="11799" max="11799" width="2.42578125" style="1040" customWidth="1"/>
    <col min="11800" max="12032" width="11.5703125" style="1040"/>
    <col min="12033" max="12033" width="1.42578125" style="1040" customWidth="1"/>
    <col min="12034" max="12034" width="19.28515625" style="1040" customWidth="1"/>
    <col min="12035" max="12035" width="3.42578125" style="1040" customWidth="1"/>
    <col min="12036" max="12036" width="3" style="1040" customWidth="1"/>
    <col min="12037" max="12037" width="4.42578125" style="1040" customWidth="1"/>
    <col min="12038" max="12038" width="1.7109375" style="1040" customWidth="1"/>
    <col min="12039" max="12039" width="2.28515625" style="1040" customWidth="1"/>
    <col min="12040" max="12040" width="1.7109375" style="1040" customWidth="1"/>
    <col min="12041" max="12041" width="0.7109375" style="1040" customWidth="1"/>
    <col min="12042" max="12042" width="0.28515625" style="1040" customWidth="1"/>
    <col min="12043" max="12043" width="3.28515625" style="1040" customWidth="1"/>
    <col min="12044" max="12044" width="0.42578125" style="1040" customWidth="1"/>
    <col min="12045" max="12045" width="4.42578125" style="1040" customWidth="1"/>
    <col min="12046" max="12046" width="1.7109375" style="1040" customWidth="1"/>
    <col min="12047" max="12048" width="8.7109375" style="1040" customWidth="1"/>
    <col min="12049" max="12049" width="3.7109375" style="1040" customWidth="1"/>
    <col min="12050" max="12050" width="57.7109375" style="1040" customWidth="1"/>
    <col min="12051" max="12051" width="1.7109375" style="1040" customWidth="1"/>
    <col min="12052" max="12052" width="10.28515625" style="1040" customWidth="1"/>
    <col min="12053" max="12053" width="1.7109375" style="1040" customWidth="1"/>
    <col min="12054" max="12054" width="0" style="1040" hidden="1" customWidth="1"/>
    <col min="12055" max="12055" width="2.42578125" style="1040" customWidth="1"/>
    <col min="12056" max="12288" width="11.5703125" style="1040"/>
    <col min="12289" max="12289" width="1.42578125" style="1040" customWidth="1"/>
    <col min="12290" max="12290" width="19.28515625" style="1040" customWidth="1"/>
    <col min="12291" max="12291" width="3.42578125" style="1040" customWidth="1"/>
    <col min="12292" max="12292" width="3" style="1040" customWidth="1"/>
    <col min="12293" max="12293" width="4.42578125" style="1040" customWidth="1"/>
    <col min="12294" max="12294" width="1.7109375" style="1040" customWidth="1"/>
    <col min="12295" max="12295" width="2.28515625" style="1040" customWidth="1"/>
    <col min="12296" max="12296" width="1.7109375" style="1040" customWidth="1"/>
    <col min="12297" max="12297" width="0.7109375" style="1040" customWidth="1"/>
    <col min="12298" max="12298" width="0.28515625" style="1040" customWidth="1"/>
    <col min="12299" max="12299" width="3.28515625" style="1040" customWidth="1"/>
    <col min="12300" max="12300" width="0.42578125" style="1040" customWidth="1"/>
    <col min="12301" max="12301" width="4.42578125" style="1040" customWidth="1"/>
    <col min="12302" max="12302" width="1.7109375" style="1040" customWidth="1"/>
    <col min="12303" max="12304" width="8.7109375" style="1040" customWidth="1"/>
    <col min="12305" max="12305" width="3.7109375" style="1040" customWidth="1"/>
    <col min="12306" max="12306" width="57.7109375" style="1040" customWidth="1"/>
    <col min="12307" max="12307" width="1.7109375" style="1040" customWidth="1"/>
    <col min="12308" max="12308" width="10.28515625" style="1040" customWidth="1"/>
    <col min="12309" max="12309" width="1.7109375" style="1040" customWidth="1"/>
    <col min="12310" max="12310" width="0" style="1040" hidden="1" customWidth="1"/>
    <col min="12311" max="12311" width="2.42578125" style="1040" customWidth="1"/>
    <col min="12312" max="12544" width="11.5703125" style="1040"/>
    <col min="12545" max="12545" width="1.42578125" style="1040" customWidth="1"/>
    <col min="12546" max="12546" width="19.28515625" style="1040" customWidth="1"/>
    <col min="12547" max="12547" width="3.42578125" style="1040" customWidth="1"/>
    <col min="12548" max="12548" width="3" style="1040" customWidth="1"/>
    <col min="12549" max="12549" width="4.42578125" style="1040" customWidth="1"/>
    <col min="12550" max="12550" width="1.7109375" style="1040" customWidth="1"/>
    <col min="12551" max="12551" width="2.28515625" style="1040" customWidth="1"/>
    <col min="12552" max="12552" width="1.7109375" style="1040" customWidth="1"/>
    <col min="12553" max="12553" width="0.7109375" style="1040" customWidth="1"/>
    <col min="12554" max="12554" width="0.28515625" style="1040" customWidth="1"/>
    <col min="12555" max="12555" width="3.28515625" style="1040" customWidth="1"/>
    <col min="12556" max="12556" width="0.42578125" style="1040" customWidth="1"/>
    <col min="12557" max="12557" width="4.42578125" style="1040" customWidth="1"/>
    <col min="12558" max="12558" width="1.7109375" style="1040" customWidth="1"/>
    <col min="12559" max="12560" width="8.7109375" style="1040" customWidth="1"/>
    <col min="12561" max="12561" width="3.7109375" style="1040" customWidth="1"/>
    <col min="12562" max="12562" width="57.7109375" style="1040" customWidth="1"/>
    <col min="12563" max="12563" width="1.7109375" style="1040" customWidth="1"/>
    <col min="12564" max="12564" width="10.28515625" style="1040" customWidth="1"/>
    <col min="12565" max="12565" width="1.7109375" style="1040" customWidth="1"/>
    <col min="12566" max="12566" width="0" style="1040" hidden="1" customWidth="1"/>
    <col min="12567" max="12567" width="2.42578125" style="1040" customWidth="1"/>
    <col min="12568" max="12800" width="11.5703125" style="1040"/>
    <col min="12801" max="12801" width="1.42578125" style="1040" customWidth="1"/>
    <col min="12802" max="12802" width="19.28515625" style="1040" customWidth="1"/>
    <col min="12803" max="12803" width="3.42578125" style="1040" customWidth="1"/>
    <col min="12804" max="12804" width="3" style="1040" customWidth="1"/>
    <col min="12805" max="12805" width="4.42578125" style="1040" customWidth="1"/>
    <col min="12806" max="12806" width="1.7109375" style="1040" customWidth="1"/>
    <col min="12807" max="12807" width="2.28515625" style="1040" customWidth="1"/>
    <col min="12808" max="12808" width="1.7109375" style="1040" customWidth="1"/>
    <col min="12809" max="12809" width="0.7109375" style="1040" customWidth="1"/>
    <col min="12810" max="12810" width="0.28515625" style="1040" customWidth="1"/>
    <col min="12811" max="12811" width="3.28515625" style="1040" customWidth="1"/>
    <col min="12812" max="12812" width="0.42578125" style="1040" customWidth="1"/>
    <col min="12813" max="12813" width="4.42578125" style="1040" customWidth="1"/>
    <col min="12814" max="12814" width="1.7109375" style="1040" customWidth="1"/>
    <col min="12815" max="12816" width="8.7109375" style="1040" customWidth="1"/>
    <col min="12817" max="12817" width="3.7109375" style="1040" customWidth="1"/>
    <col min="12818" max="12818" width="57.7109375" style="1040" customWidth="1"/>
    <col min="12819" max="12819" width="1.7109375" style="1040" customWidth="1"/>
    <col min="12820" max="12820" width="10.28515625" style="1040" customWidth="1"/>
    <col min="12821" max="12821" width="1.7109375" style="1040" customWidth="1"/>
    <col min="12822" max="12822" width="0" style="1040" hidden="1" customWidth="1"/>
    <col min="12823" max="12823" width="2.42578125" style="1040" customWidth="1"/>
    <col min="12824" max="13056" width="11.5703125" style="1040"/>
    <col min="13057" max="13057" width="1.42578125" style="1040" customWidth="1"/>
    <col min="13058" max="13058" width="19.28515625" style="1040" customWidth="1"/>
    <col min="13059" max="13059" width="3.42578125" style="1040" customWidth="1"/>
    <col min="13060" max="13060" width="3" style="1040" customWidth="1"/>
    <col min="13061" max="13061" width="4.42578125" style="1040" customWidth="1"/>
    <col min="13062" max="13062" width="1.7109375" style="1040" customWidth="1"/>
    <col min="13063" max="13063" width="2.28515625" style="1040" customWidth="1"/>
    <col min="13064" max="13064" width="1.7109375" style="1040" customWidth="1"/>
    <col min="13065" max="13065" width="0.7109375" style="1040" customWidth="1"/>
    <col min="13066" max="13066" width="0.28515625" style="1040" customWidth="1"/>
    <col min="13067" max="13067" width="3.28515625" style="1040" customWidth="1"/>
    <col min="13068" max="13068" width="0.42578125" style="1040" customWidth="1"/>
    <col min="13069" max="13069" width="4.42578125" style="1040" customWidth="1"/>
    <col min="13070" max="13070" width="1.7109375" style="1040" customWidth="1"/>
    <col min="13071" max="13072" width="8.7109375" style="1040" customWidth="1"/>
    <col min="13073" max="13073" width="3.7109375" style="1040" customWidth="1"/>
    <col min="13074" max="13074" width="57.7109375" style="1040" customWidth="1"/>
    <col min="13075" max="13075" width="1.7109375" style="1040" customWidth="1"/>
    <col min="13076" max="13076" width="10.28515625" style="1040" customWidth="1"/>
    <col min="13077" max="13077" width="1.7109375" style="1040" customWidth="1"/>
    <col min="13078" max="13078" width="0" style="1040" hidden="1" customWidth="1"/>
    <col min="13079" max="13079" width="2.42578125" style="1040" customWidth="1"/>
    <col min="13080" max="13312" width="11.5703125" style="1040"/>
    <col min="13313" max="13313" width="1.42578125" style="1040" customWidth="1"/>
    <col min="13314" max="13314" width="19.28515625" style="1040" customWidth="1"/>
    <col min="13315" max="13315" width="3.42578125" style="1040" customWidth="1"/>
    <col min="13316" max="13316" width="3" style="1040" customWidth="1"/>
    <col min="13317" max="13317" width="4.42578125" style="1040" customWidth="1"/>
    <col min="13318" max="13318" width="1.7109375" style="1040" customWidth="1"/>
    <col min="13319" max="13319" width="2.28515625" style="1040" customWidth="1"/>
    <col min="13320" max="13320" width="1.7109375" style="1040" customWidth="1"/>
    <col min="13321" max="13321" width="0.7109375" style="1040" customWidth="1"/>
    <col min="13322" max="13322" width="0.28515625" style="1040" customWidth="1"/>
    <col min="13323" max="13323" width="3.28515625" style="1040" customWidth="1"/>
    <col min="13324" max="13324" width="0.42578125" style="1040" customWidth="1"/>
    <col min="13325" max="13325" width="4.42578125" style="1040" customWidth="1"/>
    <col min="13326" max="13326" width="1.7109375" style="1040" customWidth="1"/>
    <col min="13327" max="13328" width="8.7109375" style="1040" customWidth="1"/>
    <col min="13329" max="13329" width="3.7109375" style="1040" customWidth="1"/>
    <col min="13330" max="13330" width="57.7109375" style="1040" customWidth="1"/>
    <col min="13331" max="13331" width="1.7109375" style="1040" customWidth="1"/>
    <col min="13332" max="13332" width="10.28515625" style="1040" customWidth="1"/>
    <col min="13333" max="13333" width="1.7109375" style="1040" customWidth="1"/>
    <col min="13334" max="13334" width="0" style="1040" hidden="1" customWidth="1"/>
    <col min="13335" max="13335" width="2.42578125" style="1040" customWidth="1"/>
    <col min="13336" max="13568" width="11.5703125" style="1040"/>
    <col min="13569" max="13569" width="1.42578125" style="1040" customWidth="1"/>
    <col min="13570" max="13570" width="19.28515625" style="1040" customWidth="1"/>
    <col min="13571" max="13571" width="3.42578125" style="1040" customWidth="1"/>
    <col min="13572" max="13572" width="3" style="1040" customWidth="1"/>
    <col min="13573" max="13573" width="4.42578125" style="1040" customWidth="1"/>
    <col min="13574" max="13574" width="1.7109375" style="1040" customWidth="1"/>
    <col min="13575" max="13575" width="2.28515625" style="1040" customWidth="1"/>
    <col min="13576" max="13576" width="1.7109375" style="1040" customWidth="1"/>
    <col min="13577" max="13577" width="0.7109375" style="1040" customWidth="1"/>
    <col min="13578" max="13578" width="0.28515625" style="1040" customWidth="1"/>
    <col min="13579" max="13579" width="3.28515625" style="1040" customWidth="1"/>
    <col min="13580" max="13580" width="0.42578125" style="1040" customWidth="1"/>
    <col min="13581" max="13581" width="4.42578125" style="1040" customWidth="1"/>
    <col min="13582" max="13582" width="1.7109375" style="1040" customWidth="1"/>
    <col min="13583" max="13584" width="8.7109375" style="1040" customWidth="1"/>
    <col min="13585" max="13585" width="3.7109375" style="1040" customWidth="1"/>
    <col min="13586" max="13586" width="57.7109375" style="1040" customWidth="1"/>
    <col min="13587" max="13587" width="1.7109375" style="1040" customWidth="1"/>
    <col min="13588" max="13588" width="10.28515625" style="1040" customWidth="1"/>
    <col min="13589" max="13589" width="1.7109375" style="1040" customWidth="1"/>
    <col min="13590" max="13590" width="0" style="1040" hidden="1" customWidth="1"/>
    <col min="13591" max="13591" width="2.42578125" style="1040" customWidth="1"/>
    <col min="13592" max="13824" width="11.5703125" style="1040"/>
    <col min="13825" max="13825" width="1.42578125" style="1040" customWidth="1"/>
    <col min="13826" max="13826" width="19.28515625" style="1040" customWidth="1"/>
    <col min="13827" max="13827" width="3.42578125" style="1040" customWidth="1"/>
    <col min="13828" max="13828" width="3" style="1040" customWidth="1"/>
    <col min="13829" max="13829" width="4.42578125" style="1040" customWidth="1"/>
    <col min="13830" max="13830" width="1.7109375" style="1040" customWidth="1"/>
    <col min="13831" max="13831" width="2.28515625" style="1040" customWidth="1"/>
    <col min="13832" max="13832" width="1.7109375" style="1040" customWidth="1"/>
    <col min="13833" max="13833" width="0.7109375" style="1040" customWidth="1"/>
    <col min="13834" max="13834" width="0.28515625" style="1040" customWidth="1"/>
    <col min="13835" max="13835" width="3.28515625" style="1040" customWidth="1"/>
    <col min="13836" max="13836" width="0.42578125" style="1040" customWidth="1"/>
    <col min="13837" max="13837" width="4.42578125" style="1040" customWidth="1"/>
    <col min="13838" max="13838" width="1.7109375" style="1040" customWidth="1"/>
    <col min="13839" max="13840" width="8.7109375" style="1040" customWidth="1"/>
    <col min="13841" max="13841" width="3.7109375" style="1040" customWidth="1"/>
    <col min="13842" max="13842" width="57.7109375" style="1040" customWidth="1"/>
    <col min="13843" max="13843" width="1.7109375" style="1040" customWidth="1"/>
    <col min="13844" max="13844" width="10.28515625" style="1040" customWidth="1"/>
    <col min="13845" max="13845" width="1.7109375" style="1040" customWidth="1"/>
    <col min="13846" max="13846" width="0" style="1040" hidden="1" customWidth="1"/>
    <col min="13847" max="13847" width="2.42578125" style="1040" customWidth="1"/>
    <col min="13848" max="14080" width="11.5703125" style="1040"/>
    <col min="14081" max="14081" width="1.42578125" style="1040" customWidth="1"/>
    <col min="14082" max="14082" width="19.28515625" style="1040" customWidth="1"/>
    <col min="14083" max="14083" width="3.42578125" style="1040" customWidth="1"/>
    <col min="14084" max="14084" width="3" style="1040" customWidth="1"/>
    <col min="14085" max="14085" width="4.42578125" style="1040" customWidth="1"/>
    <col min="14086" max="14086" width="1.7109375" style="1040" customWidth="1"/>
    <col min="14087" max="14087" width="2.28515625" style="1040" customWidth="1"/>
    <col min="14088" max="14088" width="1.7109375" style="1040" customWidth="1"/>
    <col min="14089" max="14089" width="0.7109375" style="1040" customWidth="1"/>
    <col min="14090" max="14090" width="0.28515625" style="1040" customWidth="1"/>
    <col min="14091" max="14091" width="3.28515625" style="1040" customWidth="1"/>
    <col min="14092" max="14092" width="0.42578125" style="1040" customWidth="1"/>
    <col min="14093" max="14093" width="4.42578125" style="1040" customWidth="1"/>
    <col min="14094" max="14094" width="1.7109375" style="1040" customWidth="1"/>
    <col min="14095" max="14096" width="8.7109375" style="1040" customWidth="1"/>
    <col min="14097" max="14097" width="3.7109375" style="1040" customWidth="1"/>
    <col min="14098" max="14098" width="57.7109375" style="1040" customWidth="1"/>
    <col min="14099" max="14099" width="1.7109375" style="1040" customWidth="1"/>
    <col min="14100" max="14100" width="10.28515625" style="1040" customWidth="1"/>
    <col min="14101" max="14101" width="1.7109375" style="1040" customWidth="1"/>
    <col min="14102" max="14102" width="0" style="1040" hidden="1" customWidth="1"/>
    <col min="14103" max="14103" width="2.42578125" style="1040" customWidth="1"/>
    <col min="14104" max="14336" width="11.5703125" style="1040"/>
    <col min="14337" max="14337" width="1.42578125" style="1040" customWidth="1"/>
    <col min="14338" max="14338" width="19.28515625" style="1040" customWidth="1"/>
    <col min="14339" max="14339" width="3.42578125" style="1040" customWidth="1"/>
    <col min="14340" max="14340" width="3" style="1040" customWidth="1"/>
    <col min="14341" max="14341" width="4.42578125" style="1040" customWidth="1"/>
    <col min="14342" max="14342" width="1.7109375" style="1040" customWidth="1"/>
    <col min="14343" max="14343" width="2.28515625" style="1040" customWidth="1"/>
    <col min="14344" max="14344" width="1.7109375" style="1040" customWidth="1"/>
    <col min="14345" max="14345" width="0.7109375" style="1040" customWidth="1"/>
    <col min="14346" max="14346" width="0.28515625" style="1040" customWidth="1"/>
    <col min="14347" max="14347" width="3.28515625" style="1040" customWidth="1"/>
    <col min="14348" max="14348" width="0.42578125" style="1040" customWidth="1"/>
    <col min="14349" max="14349" width="4.42578125" style="1040" customWidth="1"/>
    <col min="14350" max="14350" width="1.7109375" style="1040" customWidth="1"/>
    <col min="14351" max="14352" width="8.7109375" style="1040" customWidth="1"/>
    <col min="14353" max="14353" width="3.7109375" style="1040" customWidth="1"/>
    <col min="14354" max="14354" width="57.7109375" style="1040" customWidth="1"/>
    <col min="14355" max="14355" width="1.7109375" style="1040" customWidth="1"/>
    <col min="14356" max="14356" width="10.28515625" style="1040" customWidth="1"/>
    <col min="14357" max="14357" width="1.7109375" style="1040" customWidth="1"/>
    <col min="14358" max="14358" width="0" style="1040" hidden="1" customWidth="1"/>
    <col min="14359" max="14359" width="2.42578125" style="1040" customWidth="1"/>
    <col min="14360" max="14592" width="11.5703125" style="1040"/>
    <col min="14593" max="14593" width="1.42578125" style="1040" customWidth="1"/>
    <col min="14594" max="14594" width="19.28515625" style="1040" customWidth="1"/>
    <col min="14595" max="14595" width="3.42578125" style="1040" customWidth="1"/>
    <col min="14596" max="14596" width="3" style="1040" customWidth="1"/>
    <col min="14597" max="14597" width="4.42578125" style="1040" customWidth="1"/>
    <col min="14598" max="14598" width="1.7109375" style="1040" customWidth="1"/>
    <col min="14599" max="14599" width="2.28515625" style="1040" customWidth="1"/>
    <col min="14600" max="14600" width="1.7109375" style="1040" customWidth="1"/>
    <col min="14601" max="14601" width="0.7109375" style="1040" customWidth="1"/>
    <col min="14602" max="14602" width="0.28515625" style="1040" customWidth="1"/>
    <col min="14603" max="14603" width="3.28515625" style="1040" customWidth="1"/>
    <col min="14604" max="14604" width="0.42578125" style="1040" customWidth="1"/>
    <col min="14605" max="14605" width="4.42578125" style="1040" customWidth="1"/>
    <col min="14606" max="14606" width="1.7109375" style="1040" customWidth="1"/>
    <col min="14607" max="14608" width="8.7109375" style="1040" customWidth="1"/>
    <col min="14609" max="14609" width="3.7109375" style="1040" customWidth="1"/>
    <col min="14610" max="14610" width="57.7109375" style="1040" customWidth="1"/>
    <col min="14611" max="14611" width="1.7109375" style="1040" customWidth="1"/>
    <col min="14612" max="14612" width="10.28515625" style="1040" customWidth="1"/>
    <col min="14613" max="14613" width="1.7109375" style="1040" customWidth="1"/>
    <col min="14614" max="14614" width="0" style="1040" hidden="1" customWidth="1"/>
    <col min="14615" max="14615" width="2.42578125" style="1040" customWidth="1"/>
    <col min="14616" max="14848" width="11.5703125" style="1040"/>
    <col min="14849" max="14849" width="1.42578125" style="1040" customWidth="1"/>
    <col min="14850" max="14850" width="19.28515625" style="1040" customWidth="1"/>
    <col min="14851" max="14851" width="3.42578125" style="1040" customWidth="1"/>
    <col min="14852" max="14852" width="3" style="1040" customWidth="1"/>
    <col min="14853" max="14853" width="4.42578125" style="1040" customWidth="1"/>
    <col min="14854" max="14854" width="1.7109375" style="1040" customWidth="1"/>
    <col min="14855" max="14855" width="2.28515625" style="1040" customWidth="1"/>
    <col min="14856" max="14856" width="1.7109375" style="1040" customWidth="1"/>
    <col min="14857" max="14857" width="0.7109375" style="1040" customWidth="1"/>
    <col min="14858" max="14858" width="0.28515625" style="1040" customWidth="1"/>
    <col min="14859" max="14859" width="3.28515625" style="1040" customWidth="1"/>
    <col min="14860" max="14860" width="0.42578125" style="1040" customWidth="1"/>
    <col min="14861" max="14861" width="4.42578125" style="1040" customWidth="1"/>
    <col min="14862" max="14862" width="1.7109375" style="1040" customWidth="1"/>
    <col min="14863" max="14864" width="8.7109375" style="1040" customWidth="1"/>
    <col min="14865" max="14865" width="3.7109375" style="1040" customWidth="1"/>
    <col min="14866" max="14866" width="57.7109375" style="1040" customWidth="1"/>
    <col min="14867" max="14867" width="1.7109375" style="1040" customWidth="1"/>
    <col min="14868" max="14868" width="10.28515625" style="1040" customWidth="1"/>
    <col min="14869" max="14869" width="1.7109375" style="1040" customWidth="1"/>
    <col min="14870" max="14870" width="0" style="1040" hidden="1" customWidth="1"/>
    <col min="14871" max="14871" width="2.42578125" style="1040" customWidth="1"/>
    <col min="14872" max="15104" width="11.5703125" style="1040"/>
    <col min="15105" max="15105" width="1.42578125" style="1040" customWidth="1"/>
    <col min="15106" max="15106" width="19.28515625" style="1040" customWidth="1"/>
    <col min="15107" max="15107" width="3.42578125" style="1040" customWidth="1"/>
    <col min="15108" max="15108" width="3" style="1040" customWidth="1"/>
    <col min="15109" max="15109" width="4.42578125" style="1040" customWidth="1"/>
    <col min="15110" max="15110" width="1.7109375" style="1040" customWidth="1"/>
    <col min="15111" max="15111" width="2.28515625" style="1040" customWidth="1"/>
    <col min="15112" max="15112" width="1.7109375" style="1040" customWidth="1"/>
    <col min="15113" max="15113" width="0.7109375" style="1040" customWidth="1"/>
    <col min="15114" max="15114" width="0.28515625" style="1040" customWidth="1"/>
    <col min="15115" max="15115" width="3.28515625" style="1040" customWidth="1"/>
    <col min="15116" max="15116" width="0.42578125" style="1040" customWidth="1"/>
    <col min="15117" max="15117" width="4.42578125" style="1040" customWidth="1"/>
    <col min="15118" max="15118" width="1.7109375" style="1040" customWidth="1"/>
    <col min="15119" max="15120" width="8.7109375" style="1040" customWidth="1"/>
    <col min="15121" max="15121" width="3.7109375" style="1040" customWidth="1"/>
    <col min="15122" max="15122" width="57.7109375" style="1040" customWidth="1"/>
    <col min="15123" max="15123" width="1.7109375" style="1040" customWidth="1"/>
    <col min="15124" max="15124" width="10.28515625" style="1040" customWidth="1"/>
    <col min="15125" max="15125" width="1.7109375" style="1040" customWidth="1"/>
    <col min="15126" max="15126" width="0" style="1040" hidden="1" customWidth="1"/>
    <col min="15127" max="15127" width="2.42578125" style="1040" customWidth="1"/>
    <col min="15128" max="15360" width="11.5703125" style="1040"/>
    <col min="15361" max="15361" width="1.42578125" style="1040" customWidth="1"/>
    <col min="15362" max="15362" width="19.28515625" style="1040" customWidth="1"/>
    <col min="15363" max="15363" width="3.42578125" style="1040" customWidth="1"/>
    <col min="15364" max="15364" width="3" style="1040" customWidth="1"/>
    <col min="15365" max="15365" width="4.42578125" style="1040" customWidth="1"/>
    <col min="15366" max="15366" width="1.7109375" style="1040" customWidth="1"/>
    <col min="15367" max="15367" width="2.28515625" style="1040" customWidth="1"/>
    <col min="15368" max="15368" width="1.7109375" style="1040" customWidth="1"/>
    <col min="15369" max="15369" width="0.7109375" style="1040" customWidth="1"/>
    <col min="15370" max="15370" width="0.28515625" style="1040" customWidth="1"/>
    <col min="15371" max="15371" width="3.28515625" style="1040" customWidth="1"/>
    <col min="15372" max="15372" width="0.42578125" style="1040" customWidth="1"/>
    <col min="15373" max="15373" width="4.42578125" style="1040" customWidth="1"/>
    <col min="15374" max="15374" width="1.7109375" style="1040" customWidth="1"/>
    <col min="15375" max="15376" width="8.7109375" style="1040" customWidth="1"/>
    <col min="15377" max="15377" width="3.7109375" style="1040" customWidth="1"/>
    <col min="15378" max="15378" width="57.7109375" style="1040" customWidth="1"/>
    <col min="15379" max="15379" width="1.7109375" style="1040" customWidth="1"/>
    <col min="15380" max="15380" width="10.28515625" style="1040" customWidth="1"/>
    <col min="15381" max="15381" width="1.7109375" style="1040" customWidth="1"/>
    <col min="15382" max="15382" width="0" style="1040" hidden="1" customWidth="1"/>
    <col min="15383" max="15383" width="2.42578125" style="1040" customWidth="1"/>
    <col min="15384" max="15616" width="11.5703125" style="1040"/>
    <col min="15617" max="15617" width="1.42578125" style="1040" customWidth="1"/>
    <col min="15618" max="15618" width="19.28515625" style="1040" customWidth="1"/>
    <col min="15619" max="15619" width="3.42578125" style="1040" customWidth="1"/>
    <col min="15620" max="15620" width="3" style="1040" customWidth="1"/>
    <col min="15621" max="15621" width="4.42578125" style="1040" customWidth="1"/>
    <col min="15622" max="15622" width="1.7109375" style="1040" customWidth="1"/>
    <col min="15623" max="15623" width="2.28515625" style="1040" customWidth="1"/>
    <col min="15624" max="15624" width="1.7109375" style="1040" customWidth="1"/>
    <col min="15625" max="15625" width="0.7109375" style="1040" customWidth="1"/>
    <col min="15626" max="15626" width="0.28515625" style="1040" customWidth="1"/>
    <col min="15627" max="15627" width="3.28515625" style="1040" customWidth="1"/>
    <col min="15628" max="15628" width="0.42578125" style="1040" customWidth="1"/>
    <col min="15629" max="15629" width="4.42578125" style="1040" customWidth="1"/>
    <col min="15630" max="15630" width="1.7109375" style="1040" customWidth="1"/>
    <col min="15631" max="15632" width="8.7109375" style="1040" customWidth="1"/>
    <col min="15633" max="15633" width="3.7109375" style="1040" customWidth="1"/>
    <col min="15634" max="15634" width="57.7109375" style="1040" customWidth="1"/>
    <col min="15635" max="15635" width="1.7109375" style="1040" customWidth="1"/>
    <col min="15636" max="15636" width="10.28515625" style="1040" customWidth="1"/>
    <col min="15637" max="15637" width="1.7109375" style="1040" customWidth="1"/>
    <col min="15638" max="15638" width="0" style="1040" hidden="1" customWidth="1"/>
    <col min="15639" max="15639" width="2.42578125" style="1040" customWidth="1"/>
    <col min="15640" max="15872" width="11.5703125" style="1040"/>
    <col min="15873" max="15873" width="1.42578125" style="1040" customWidth="1"/>
    <col min="15874" max="15874" width="19.28515625" style="1040" customWidth="1"/>
    <col min="15875" max="15875" width="3.42578125" style="1040" customWidth="1"/>
    <col min="15876" max="15876" width="3" style="1040" customWidth="1"/>
    <col min="15877" max="15877" width="4.42578125" style="1040" customWidth="1"/>
    <col min="15878" max="15878" width="1.7109375" style="1040" customWidth="1"/>
    <col min="15879" max="15879" width="2.28515625" style="1040" customWidth="1"/>
    <col min="15880" max="15880" width="1.7109375" style="1040" customWidth="1"/>
    <col min="15881" max="15881" width="0.7109375" style="1040" customWidth="1"/>
    <col min="15882" max="15882" width="0.28515625" style="1040" customWidth="1"/>
    <col min="15883" max="15883" width="3.28515625" style="1040" customWidth="1"/>
    <col min="15884" max="15884" width="0.42578125" style="1040" customWidth="1"/>
    <col min="15885" max="15885" width="4.42578125" style="1040" customWidth="1"/>
    <col min="15886" max="15886" width="1.7109375" style="1040" customWidth="1"/>
    <col min="15887" max="15888" width="8.7109375" style="1040" customWidth="1"/>
    <col min="15889" max="15889" width="3.7109375" style="1040" customWidth="1"/>
    <col min="15890" max="15890" width="57.7109375" style="1040" customWidth="1"/>
    <col min="15891" max="15891" width="1.7109375" style="1040" customWidth="1"/>
    <col min="15892" max="15892" width="10.28515625" style="1040" customWidth="1"/>
    <col min="15893" max="15893" width="1.7109375" style="1040" customWidth="1"/>
    <col min="15894" max="15894" width="0" style="1040" hidden="1" customWidth="1"/>
    <col min="15895" max="15895" width="2.42578125" style="1040" customWidth="1"/>
    <col min="15896" max="16128" width="11.5703125" style="1040"/>
    <col min="16129" max="16129" width="1.42578125" style="1040" customWidth="1"/>
    <col min="16130" max="16130" width="19.28515625" style="1040" customWidth="1"/>
    <col min="16131" max="16131" width="3.42578125" style="1040" customWidth="1"/>
    <col min="16132" max="16132" width="3" style="1040" customWidth="1"/>
    <col min="16133" max="16133" width="4.42578125" style="1040" customWidth="1"/>
    <col min="16134" max="16134" width="1.7109375" style="1040" customWidth="1"/>
    <col min="16135" max="16135" width="2.28515625" style="1040" customWidth="1"/>
    <col min="16136" max="16136" width="1.7109375" style="1040" customWidth="1"/>
    <col min="16137" max="16137" width="0.7109375" style="1040" customWidth="1"/>
    <col min="16138" max="16138" width="0.28515625" style="1040" customWidth="1"/>
    <col min="16139" max="16139" width="3.28515625" style="1040" customWidth="1"/>
    <col min="16140" max="16140" width="0.42578125" style="1040" customWidth="1"/>
    <col min="16141" max="16141" width="4.42578125" style="1040" customWidth="1"/>
    <col min="16142" max="16142" width="1.7109375" style="1040" customWidth="1"/>
    <col min="16143" max="16144" width="8.7109375" style="1040" customWidth="1"/>
    <col min="16145" max="16145" width="3.7109375" style="1040" customWidth="1"/>
    <col min="16146" max="16146" width="57.7109375" style="1040" customWidth="1"/>
    <col min="16147" max="16147" width="1.7109375" style="1040" customWidth="1"/>
    <col min="16148" max="16148" width="10.28515625" style="1040" customWidth="1"/>
    <col min="16149" max="16149" width="1.7109375" style="1040" customWidth="1"/>
    <col min="16150" max="16150" width="0" style="1040" hidden="1" customWidth="1"/>
    <col min="16151" max="16151" width="2.42578125" style="1040" customWidth="1"/>
    <col min="16152" max="16384" width="11.5703125" style="1040"/>
  </cols>
  <sheetData>
    <row r="1" spans="2:23" s="1010" customFormat="1" ht="52.15" customHeight="1">
      <c r="B1" s="1656" t="s">
        <v>380</v>
      </c>
      <c r="C1" s="1656"/>
      <c r="D1" s="1656"/>
      <c r="E1" s="1656"/>
      <c r="F1" s="1656"/>
      <c r="G1" s="1656"/>
      <c r="H1" s="1656"/>
      <c r="I1" s="1656"/>
      <c r="J1" s="1656"/>
      <c r="K1" s="1656"/>
      <c r="L1" s="1656"/>
      <c r="M1" s="1656"/>
      <c r="N1" s="1656"/>
      <c r="O1" s="1656"/>
      <c r="P1" s="1656"/>
      <c r="Q1" s="1656"/>
      <c r="R1" s="1656"/>
      <c r="S1" s="1656"/>
      <c r="T1" s="1656"/>
      <c r="U1" s="1656"/>
      <c r="V1" s="1656"/>
      <c r="W1" s="1656"/>
    </row>
    <row r="2" spans="2:23" s="1011" customFormat="1" ht="86.25" customHeight="1">
      <c r="B2" s="1657" t="s">
        <v>379</v>
      </c>
      <c r="C2" s="1657"/>
      <c r="D2" s="1657"/>
      <c r="E2" s="1657"/>
      <c r="F2" s="1657"/>
      <c r="G2" s="1657"/>
      <c r="H2" s="1657"/>
      <c r="I2" s="1657"/>
      <c r="J2" s="1657"/>
      <c r="K2" s="1657"/>
      <c r="L2" s="1657"/>
      <c r="M2" s="1657"/>
      <c r="N2" s="1657"/>
      <c r="O2" s="1657"/>
      <c r="P2" s="1657"/>
      <c r="R2" s="651"/>
    </row>
    <row r="3" spans="2:23" s="1011" customFormat="1" ht="23.25">
      <c r="B3" s="1012" t="s">
        <v>382</v>
      </c>
      <c r="C3" s="1658" t="str">
        <f>IF('1) INTRODUCIR DATOS'!F18="","",'1) INTRODUCIR DATOS'!F18)</f>
        <v>TRAFIC Furgón [TRU]</v>
      </c>
      <c r="D3" s="1658"/>
      <c r="E3" s="1658"/>
      <c r="F3" s="1658"/>
      <c r="G3" s="1658"/>
      <c r="H3" s="1658"/>
      <c r="I3" s="1658"/>
      <c r="J3" s="1658"/>
      <c r="K3" s="1658"/>
      <c r="L3" s="1658"/>
      <c r="M3" s="1658"/>
      <c r="N3" s="1012" t="s">
        <v>381</v>
      </c>
      <c r="O3" s="1012"/>
      <c r="P3" s="1012"/>
      <c r="Q3" s="1012"/>
      <c r="R3" s="1659" t="str">
        <f>IF('1) INTRODUCIR DATOS'!F20="","",'1) INTRODUCIR DATOS'!F20)</f>
        <v>VF1FL000172699377</v>
      </c>
      <c r="S3" s="1659"/>
      <c r="T3" s="1659"/>
      <c r="U3" s="1012"/>
      <c r="V3" s="1012"/>
      <c r="W3" s="1012"/>
    </row>
    <row r="4" spans="2:23" s="1011" customFormat="1"/>
    <row r="5" spans="2:23" s="1013" customFormat="1" ht="20.25" customHeight="1">
      <c r="B5" s="1688" t="s">
        <v>811</v>
      </c>
      <c r="C5" s="1688"/>
      <c r="D5" s="1688"/>
      <c r="E5" s="1688"/>
      <c r="F5" s="1688"/>
      <c r="G5" s="1688"/>
      <c r="H5" s="1688"/>
      <c r="I5" s="1688"/>
      <c r="J5" s="1688"/>
      <c r="K5" s="1688"/>
      <c r="L5" s="1688"/>
      <c r="M5" s="1688"/>
      <c r="N5" s="1688"/>
      <c r="O5" s="1688"/>
      <c r="P5" s="1688"/>
      <c r="Q5" s="1688"/>
      <c r="R5" s="1688"/>
      <c r="S5" s="1688"/>
      <c r="T5" s="1688"/>
      <c r="U5" s="1688"/>
      <c r="V5" s="1688"/>
      <c r="W5" s="1688"/>
    </row>
    <row r="6" spans="2:23" s="1014" customFormat="1" ht="21" customHeight="1">
      <c r="B6" s="1631" t="s">
        <v>383</v>
      </c>
      <c r="C6" s="1631"/>
      <c r="D6" s="1631"/>
      <c r="E6" s="1631"/>
      <c r="F6" s="1631"/>
      <c r="G6" s="1631"/>
      <c r="H6" s="1631"/>
      <c r="I6" s="1631"/>
      <c r="J6" s="1631"/>
      <c r="K6" s="1631"/>
      <c r="L6" s="1631"/>
      <c r="M6" s="1631"/>
      <c r="N6" s="1631"/>
      <c r="O6" s="1631"/>
      <c r="P6" s="1631"/>
      <c r="Q6" s="1631"/>
      <c r="R6" s="1631"/>
      <c r="S6" s="1631"/>
      <c r="T6" s="1631"/>
      <c r="U6" s="1631"/>
      <c r="V6" s="1631"/>
      <c r="W6" s="1631"/>
    </row>
    <row r="7" spans="2:23" s="1014" customFormat="1" ht="21" customHeight="1">
      <c r="B7" s="1003" t="s">
        <v>883</v>
      </c>
      <c r="C7" s="1015"/>
      <c r="D7" s="1015"/>
      <c r="E7" s="1015"/>
      <c r="F7" s="1015"/>
      <c r="G7" s="1015"/>
      <c r="H7" s="1015"/>
      <c r="I7" s="1015"/>
      <c r="J7" s="1015"/>
      <c r="K7" s="1015"/>
      <c r="L7" s="1015"/>
      <c r="M7" s="1015"/>
      <c r="N7" s="1015"/>
      <c r="O7" s="1015"/>
      <c r="P7" s="1015"/>
      <c r="Q7" s="1015"/>
      <c r="R7" s="1015"/>
      <c r="S7" s="1015"/>
      <c r="T7" s="1015"/>
      <c r="U7" s="1015"/>
      <c r="V7" s="1015"/>
      <c r="W7" s="1015"/>
    </row>
    <row r="8" spans="2:23" s="1011" customFormat="1" ht="8.25" customHeight="1"/>
    <row r="9" spans="2:23" s="1016" customFormat="1" ht="23.25" customHeight="1">
      <c r="B9" s="1673" t="s">
        <v>384</v>
      </c>
      <c r="C9" s="1673"/>
      <c r="D9" s="1673"/>
      <c r="E9" s="1673"/>
      <c r="F9" s="1673"/>
      <c r="G9" s="1673"/>
      <c r="H9" s="1673"/>
      <c r="I9" s="1673"/>
      <c r="J9" s="1673"/>
      <c r="K9" s="1673"/>
      <c r="L9" s="1673"/>
      <c r="M9" s="1673"/>
      <c r="N9" s="1673"/>
      <c r="O9" s="1673"/>
      <c r="P9" s="1673"/>
      <c r="Q9" s="1673"/>
      <c r="R9" s="1673"/>
      <c r="S9" s="1673"/>
      <c r="T9" s="1673"/>
      <c r="U9" s="1673"/>
      <c r="V9" s="1673"/>
      <c r="W9" s="1673"/>
    </row>
    <row r="10" spans="2:23" s="1016" customFormat="1" ht="108" customHeight="1">
      <c r="B10" s="1635" t="s">
        <v>916</v>
      </c>
      <c r="C10" s="1636"/>
      <c r="D10" s="1636"/>
      <c r="E10" s="1636"/>
      <c r="F10" s="1636"/>
      <c r="G10" s="1636"/>
      <c r="H10" s="1636"/>
      <c r="I10" s="1636"/>
      <c r="J10" s="1636"/>
      <c r="K10" s="1636"/>
      <c r="L10" s="1636"/>
      <c r="M10" s="1636"/>
      <c r="N10" s="1636"/>
      <c r="O10" s="1636"/>
      <c r="P10" s="1636"/>
      <c r="Q10" s="1636"/>
      <c r="R10" s="1636"/>
      <c r="S10" s="1636"/>
      <c r="T10" s="1636"/>
      <c r="U10" s="1636"/>
      <c r="V10" s="1636"/>
      <c r="W10" s="1637"/>
    </row>
    <row r="11" spans="2:23" s="1016" customFormat="1" ht="30" customHeight="1">
      <c r="B11" s="1616" t="s">
        <v>385</v>
      </c>
      <c r="C11" s="1617"/>
      <c r="D11" s="1617"/>
      <c r="E11" s="1617"/>
      <c r="F11" s="1617"/>
      <c r="G11" s="1617"/>
      <c r="H11" s="1617"/>
      <c r="I11" s="1617"/>
      <c r="J11" s="1617"/>
      <c r="K11" s="1617"/>
      <c r="L11" s="1617"/>
      <c r="M11" s="1617"/>
      <c r="N11" s="1617"/>
      <c r="O11" s="1617"/>
      <c r="P11" s="1617"/>
      <c r="Q11" s="1017"/>
      <c r="R11" s="1684" t="s">
        <v>909</v>
      </c>
      <c r="S11" s="1685"/>
      <c r="T11" s="1685"/>
      <c r="U11" s="1686"/>
      <c r="V11" s="1686"/>
      <c r="W11" s="1687"/>
    </row>
    <row r="12" spans="2:23" s="1016" customFormat="1" ht="30.75" customHeight="1">
      <c r="B12" s="1616" t="s">
        <v>910</v>
      </c>
      <c r="C12" s="1617"/>
      <c r="D12" s="1617"/>
      <c r="E12" s="1617"/>
      <c r="F12" s="1617"/>
      <c r="G12" s="1617"/>
      <c r="H12" s="1617"/>
      <c r="I12" s="1617"/>
      <c r="J12" s="1617"/>
      <c r="K12" s="1617"/>
      <c r="L12" s="1617"/>
      <c r="M12" s="1617"/>
      <c r="N12" s="1617"/>
      <c r="O12" s="1617"/>
      <c r="P12" s="1617"/>
      <c r="Q12" s="1017"/>
      <c r="R12" s="1616" t="s">
        <v>911</v>
      </c>
      <c r="S12" s="1617"/>
      <c r="T12" s="1617"/>
      <c r="U12" s="1643"/>
      <c r="V12" s="1643"/>
      <c r="W12" s="1644"/>
    </row>
    <row r="13" spans="2:23" s="1016" customFormat="1" ht="28.5" customHeight="1">
      <c r="B13" s="1616" t="s">
        <v>912</v>
      </c>
      <c r="C13" s="1617"/>
      <c r="D13" s="1617"/>
      <c r="E13" s="1617"/>
      <c r="F13" s="1617"/>
      <c r="G13" s="1617"/>
      <c r="H13" s="1617"/>
      <c r="I13" s="1617"/>
      <c r="J13" s="1617"/>
      <c r="K13" s="1617"/>
      <c r="L13" s="1617"/>
      <c r="M13" s="1617"/>
      <c r="N13" s="1617"/>
      <c r="O13" s="1617"/>
      <c r="P13" s="1617"/>
      <c r="Q13" s="1017"/>
      <c r="R13" s="1616" t="s">
        <v>917</v>
      </c>
      <c r="S13" s="1617"/>
      <c r="T13" s="1617"/>
      <c r="U13" s="1643"/>
      <c r="V13" s="1643"/>
      <c r="W13" s="1644"/>
    </row>
    <row r="14" spans="2:23" s="1016" customFormat="1" ht="28.5" customHeight="1">
      <c r="B14" s="1616" t="s">
        <v>386</v>
      </c>
      <c r="C14" s="1617"/>
      <c r="D14" s="1617"/>
      <c r="E14" s="1617"/>
      <c r="F14" s="1617"/>
      <c r="G14" s="1617"/>
      <c r="H14" s="1617"/>
      <c r="I14" s="1617"/>
      <c r="J14" s="1617"/>
      <c r="K14" s="1617"/>
      <c r="L14" s="1617"/>
      <c r="M14" s="1617"/>
      <c r="N14" s="1617"/>
      <c r="O14" s="1617"/>
      <c r="P14" s="1617"/>
      <c r="Q14" s="1017"/>
      <c r="R14" s="1616" t="s">
        <v>905</v>
      </c>
      <c r="S14" s="1617"/>
      <c r="T14" s="1617"/>
      <c r="U14" s="1643"/>
      <c r="V14" s="1643"/>
      <c r="W14" s="1644"/>
    </row>
    <row r="15" spans="2:23" s="1010" customFormat="1" ht="3.75" customHeight="1">
      <c r="B15" s="1018"/>
      <c r="C15" s="1018"/>
      <c r="D15" s="1018"/>
      <c r="E15" s="1018"/>
      <c r="F15" s="1018"/>
      <c r="G15" s="1018"/>
      <c r="H15" s="1018"/>
      <c r="I15" s="1018"/>
      <c r="J15" s="1018"/>
      <c r="K15" s="1018"/>
      <c r="L15" s="1018"/>
      <c r="M15" s="1018"/>
      <c r="N15" s="1018"/>
      <c r="O15" s="1018"/>
      <c r="P15" s="1018"/>
      <c r="Q15" s="1018"/>
      <c r="R15" s="1019"/>
      <c r="S15" s="1019"/>
      <c r="T15" s="1019"/>
      <c r="U15" s="1019"/>
      <c r="V15" s="1019"/>
      <c r="W15" s="1019"/>
    </row>
    <row r="16" spans="2:23" s="1016" customFormat="1" ht="31.5" customHeight="1">
      <c r="B16" s="1632" t="s">
        <v>387</v>
      </c>
      <c r="C16" s="1633"/>
      <c r="D16" s="1633"/>
      <c r="E16" s="1633"/>
      <c r="F16" s="1633"/>
      <c r="G16" s="1633"/>
      <c r="H16" s="1633"/>
      <c r="I16" s="1633"/>
      <c r="J16" s="1633"/>
      <c r="K16" s="1633"/>
      <c r="L16" s="1633"/>
      <c r="M16" s="1633"/>
      <c r="N16" s="1633"/>
      <c r="O16" s="1633"/>
      <c r="P16" s="1633"/>
      <c r="Q16" s="1633"/>
      <c r="R16" s="1633"/>
      <c r="S16" s="1633"/>
      <c r="T16" s="1633"/>
      <c r="U16" s="1633"/>
      <c r="V16" s="1633"/>
      <c r="W16" s="1634"/>
    </row>
    <row r="17" spans="2:38" s="1016" customFormat="1" ht="30.75" customHeight="1">
      <c r="B17" s="1600" t="s">
        <v>390</v>
      </c>
      <c r="C17" s="1600"/>
      <c r="D17" s="1600"/>
      <c r="E17" s="1600"/>
      <c r="F17" s="1600"/>
      <c r="G17" s="1600"/>
      <c r="H17" s="1600"/>
      <c r="I17" s="1600"/>
      <c r="J17" s="1600"/>
      <c r="K17" s="1600"/>
      <c r="L17" s="1600"/>
      <c r="M17" s="1600"/>
      <c r="N17" s="1600"/>
      <c r="O17" s="1600"/>
      <c r="P17" s="1600"/>
      <c r="Q17" s="1602"/>
      <c r="R17" s="1616" t="s">
        <v>389</v>
      </c>
      <c r="S17" s="1617"/>
      <c r="T17" s="1617"/>
      <c r="U17" s="1643"/>
      <c r="V17" s="1643"/>
      <c r="W17" s="1644"/>
    </row>
    <row r="18" spans="2:38" s="1016" customFormat="1" ht="16.5" customHeight="1">
      <c r="B18" s="1601"/>
      <c r="C18" s="1601"/>
      <c r="D18" s="1601"/>
      <c r="E18" s="1601"/>
      <c r="F18" s="1601"/>
      <c r="G18" s="1601"/>
      <c r="H18" s="1601"/>
      <c r="I18" s="1601"/>
      <c r="J18" s="1601"/>
      <c r="K18" s="1601"/>
      <c r="L18" s="1601"/>
      <c r="M18" s="1601"/>
      <c r="N18" s="1601"/>
      <c r="O18" s="1601"/>
      <c r="P18" s="1601"/>
      <c r="Q18" s="1603"/>
      <c r="R18" s="1616" t="s">
        <v>391</v>
      </c>
      <c r="S18" s="1617"/>
      <c r="T18" s="1617"/>
      <c r="U18" s="1643"/>
      <c r="V18" s="1643"/>
      <c r="W18" s="1644"/>
    </row>
    <row r="19" spans="2:38" s="1016" customFormat="1" ht="17.25" customHeight="1">
      <c r="B19" s="1640" t="s">
        <v>392</v>
      </c>
      <c r="C19" s="1642"/>
      <c r="D19" s="1642"/>
      <c r="E19" s="1642"/>
      <c r="F19" s="1642"/>
      <c r="G19" s="1642"/>
      <c r="H19" s="1642"/>
      <c r="I19" s="1642"/>
      <c r="J19" s="1642"/>
      <c r="K19" s="1642"/>
      <c r="L19" s="1642"/>
      <c r="M19" s="1642"/>
      <c r="N19" s="1642"/>
      <c r="O19" s="1642"/>
      <c r="P19" s="1642"/>
      <c r="Q19" s="1646"/>
      <c r="R19" s="1616" t="s">
        <v>393</v>
      </c>
      <c r="S19" s="1617"/>
      <c r="T19" s="1617"/>
      <c r="U19" s="1643"/>
      <c r="V19" s="1643"/>
      <c r="W19" s="1644"/>
    </row>
    <row r="20" spans="2:38" s="1016" customFormat="1" ht="33.75" customHeight="1">
      <c r="B20" s="1647"/>
      <c r="C20" s="1648"/>
      <c r="D20" s="1648"/>
      <c r="E20" s="1648"/>
      <c r="F20" s="1648"/>
      <c r="G20" s="1648"/>
      <c r="H20" s="1648"/>
      <c r="I20" s="1648"/>
      <c r="J20" s="1648"/>
      <c r="K20" s="1648"/>
      <c r="L20" s="1648"/>
      <c r="M20" s="1648"/>
      <c r="N20" s="1648"/>
      <c r="O20" s="1648"/>
      <c r="P20" s="1648"/>
      <c r="Q20" s="1649"/>
      <c r="R20" s="1616" t="s">
        <v>394</v>
      </c>
      <c r="S20" s="1617"/>
      <c r="T20" s="1617"/>
      <c r="U20" s="1682"/>
      <c r="V20" s="1682"/>
      <c r="W20" s="1683"/>
    </row>
    <row r="21" spans="2:38" s="1016" customFormat="1" ht="25.5" customHeight="1">
      <c r="B21" s="1662"/>
      <c r="C21" s="1663"/>
      <c r="D21" s="1663"/>
      <c r="E21" s="1663"/>
      <c r="F21" s="1663"/>
      <c r="G21" s="1663"/>
      <c r="H21" s="1663"/>
      <c r="I21" s="1663"/>
      <c r="J21" s="1663"/>
      <c r="K21" s="1663"/>
      <c r="L21" s="1663"/>
      <c r="M21" s="1663"/>
      <c r="N21" s="1663"/>
      <c r="O21" s="1663"/>
      <c r="P21" s="1663"/>
      <c r="Q21" s="1681"/>
      <c r="R21" s="1616" t="s">
        <v>395</v>
      </c>
      <c r="S21" s="1617"/>
      <c r="T21" s="1617"/>
      <c r="U21" s="1643"/>
      <c r="V21" s="1643"/>
      <c r="W21" s="1644"/>
    </row>
    <row r="22" spans="2:38" s="1016" customFormat="1" ht="23.25" customHeight="1">
      <c r="B22" s="1675" t="s">
        <v>396</v>
      </c>
      <c r="C22" s="1676"/>
      <c r="D22" s="1676"/>
      <c r="E22" s="1676"/>
      <c r="F22" s="1676"/>
      <c r="G22" s="1676"/>
      <c r="H22" s="1676"/>
      <c r="I22" s="1676"/>
      <c r="J22" s="1676"/>
      <c r="K22" s="1676"/>
      <c r="L22" s="1676"/>
      <c r="M22" s="1676"/>
      <c r="N22" s="1676"/>
      <c r="O22" s="1676"/>
      <c r="P22" s="1676"/>
      <c r="Q22" s="1676"/>
      <c r="R22" s="1633"/>
      <c r="S22" s="1633"/>
      <c r="T22" s="1633"/>
      <c r="U22" s="1633"/>
      <c r="V22" s="1633"/>
      <c r="W22" s="1634"/>
    </row>
    <row r="23" spans="2:38" s="1016" customFormat="1" ht="45" customHeight="1">
      <c r="B23" s="1677" t="s">
        <v>397</v>
      </c>
      <c r="C23" s="1678"/>
      <c r="D23" s="1678"/>
      <c r="E23" s="1678"/>
      <c r="F23" s="1678"/>
      <c r="G23" s="1678"/>
      <c r="H23" s="1678"/>
      <c r="I23" s="1678"/>
      <c r="J23" s="1678"/>
      <c r="K23" s="1678"/>
      <c r="L23" s="1678"/>
      <c r="M23" s="1678"/>
      <c r="N23" s="1678"/>
      <c r="O23" s="1678"/>
      <c r="P23" s="1678"/>
      <c r="Q23" s="1679"/>
      <c r="R23" s="1616" t="s">
        <v>913</v>
      </c>
      <c r="S23" s="1680"/>
      <c r="T23" s="1680"/>
      <c r="U23" s="1643"/>
      <c r="V23" s="1643"/>
      <c r="W23" s="1644"/>
    </row>
    <row r="24" spans="2:38" s="1016" customFormat="1" ht="32.25" customHeight="1">
      <c r="B24" s="1616" t="s">
        <v>398</v>
      </c>
      <c r="C24" s="1617"/>
      <c r="D24" s="1617"/>
      <c r="E24" s="1617"/>
      <c r="F24" s="1617"/>
      <c r="G24" s="1617"/>
      <c r="H24" s="1617"/>
      <c r="I24" s="1617"/>
      <c r="J24" s="1617"/>
      <c r="K24" s="1617"/>
      <c r="L24" s="1617"/>
      <c r="M24" s="1617"/>
      <c r="N24" s="1617"/>
      <c r="O24" s="1617"/>
      <c r="P24" s="1617"/>
      <c r="Q24" s="1020"/>
      <c r="R24" s="1616" t="s">
        <v>738</v>
      </c>
      <c r="S24" s="1617"/>
      <c r="T24" s="1617"/>
      <c r="U24" s="1643"/>
      <c r="V24" s="1643"/>
      <c r="W24" s="1644"/>
    </row>
    <row r="25" spans="2:38" s="1016" customFormat="1" ht="30" customHeight="1">
      <c r="B25" s="1616" t="s">
        <v>399</v>
      </c>
      <c r="C25" s="1617"/>
      <c r="D25" s="1020"/>
      <c r="E25" s="1616" t="s">
        <v>400</v>
      </c>
      <c r="F25" s="1617"/>
      <c r="G25" s="1617"/>
      <c r="H25" s="1617"/>
      <c r="I25" s="1617"/>
      <c r="J25" s="1617"/>
      <c r="K25" s="1617"/>
      <c r="L25" s="1617"/>
      <c r="M25" s="1617"/>
      <c r="N25" s="1617"/>
      <c r="O25" s="1617"/>
      <c r="P25" s="1617"/>
      <c r="Q25" s="1020"/>
      <c r="R25" s="1616"/>
      <c r="S25" s="1617"/>
      <c r="T25" s="1617"/>
      <c r="U25" s="1643"/>
      <c r="V25" s="1643"/>
      <c r="W25" s="1644"/>
    </row>
    <row r="26" spans="2:38" s="1010" customFormat="1" ht="3.75" customHeight="1">
      <c r="B26" s="1021"/>
      <c r="C26" s="1021"/>
      <c r="D26" s="1021"/>
      <c r="E26" s="1021"/>
      <c r="F26" s="1021"/>
      <c r="G26" s="1021"/>
      <c r="H26" s="1021"/>
      <c r="I26" s="1021"/>
      <c r="J26" s="1021"/>
      <c r="K26" s="1021"/>
      <c r="L26" s="1021"/>
      <c r="M26" s="1021"/>
      <c r="N26" s="1021"/>
      <c r="O26" s="1021"/>
      <c r="P26" s="1021"/>
      <c r="Q26" s="1021"/>
      <c r="R26" s="1022"/>
      <c r="S26" s="1022"/>
      <c r="T26" s="1022"/>
      <c r="U26" s="1022"/>
      <c r="V26" s="1022"/>
      <c r="W26" s="1022"/>
    </row>
    <row r="27" spans="2:38" s="1016" customFormat="1" ht="23.25" customHeight="1">
      <c r="B27" s="1673" t="s">
        <v>401</v>
      </c>
      <c r="C27" s="1673"/>
      <c r="D27" s="1673"/>
      <c r="E27" s="1673"/>
      <c r="F27" s="1673"/>
      <c r="G27" s="1673"/>
      <c r="H27" s="1673"/>
      <c r="I27" s="1673"/>
      <c r="J27" s="1673"/>
      <c r="K27" s="1673"/>
      <c r="L27" s="1673"/>
      <c r="M27" s="1673"/>
      <c r="N27" s="1673"/>
      <c r="O27" s="1673"/>
      <c r="P27" s="1673"/>
      <c r="Q27" s="1673"/>
      <c r="R27" s="1673"/>
      <c r="S27" s="1673"/>
      <c r="T27" s="1673"/>
      <c r="U27" s="1673"/>
      <c r="V27" s="1673"/>
      <c r="W27" s="1673"/>
    </row>
    <row r="28" spans="2:38" s="1016" customFormat="1" ht="60.6" customHeight="1">
      <c r="B28" s="1616" t="s">
        <v>402</v>
      </c>
      <c r="C28" s="1617"/>
      <c r="D28" s="1617"/>
      <c r="E28" s="1617"/>
      <c r="F28" s="1617"/>
      <c r="G28" s="1617"/>
      <c r="H28" s="1617"/>
      <c r="I28" s="1617"/>
      <c r="J28" s="1617"/>
      <c r="K28" s="1617"/>
      <c r="L28" s="1617"/>
      <c r="M28" s="1617"/>
      <c r="N28" s="1617"/>
      <c r="O28" s="1617"/>
      <c r="P28" s="1617"/>
      <c r="Q28" s="1017"/>
      <c r="R28" s="1616" t="s">
        <v>934</v>
      </c>
      <c r="S28" s="1617"/>
      <c r="T28" s="1617"/>
      <c r="U28" s="1638"/>
      <c r="V28" s="1638"/>
      <c r="W28" s="1674"/>
      <c r="X28" s="1648"/>
      <c r="Y28" s="1672"/>
      <c r="Z28" s="1672"/>
      <c r="AA28" s="1672"/>
      <c r="AB28" s="1672"/>
      <c r="AC28" s="1672"/>
      <c r="AD28" s="1672"/>
      <c r="AE28" s="1672"/>
      <c r="AF28" s="1672"/>
      <c r="AG28" s="1672"/>
      <c r="AH28" s="1672"/>
      <c r="AI28" s="1672"/>
      <c r="AJ28" s="1672"/>
      <c r="AK28" s="1672"/>
      <c r="AL28" s="1672"/>
    </row>
    <row r="29" spans="2:38" s="1010" customFormat="1" ht="3.75" customHeight="1">
      <c r="B29" s="1021"/>
      <c r="C29" s="1021"/>
      <c r="D29" s="1021"/>
      <c r="E29" s="1021"/>
      <c r="F29" s="1021"/>
      <c r="G29" s="1021"/>
      <c r="H29" s="1021"/>
      <c r="I29" s="1021"/>
      <c r="J29" s="1021"/>
      <c r="K29" s="1021"/>
      <c r="L29" s="1021"/>
      <c r="M29" s="1021"/>
      <c r="N29" s="1021"/>
      <c r="O29" s="1021"/>
      <c r="P29" s="1021"/>
      <c r="Q29" s="1021"/>
      <c r="R29" s="1022"/>
      <c r="S29" s="1022"/>
      <c r="T29" s="1022"/>
      <c r="U29" s="1022"/>
      <c r="V29" s="1022"/>
      <c r="W29" s="1022"/>
    </row>
    <row r="30" spans="2:38" s="1016" customFormat="1" ht="23.25" customHeight="1">
      <c r="B30" s="1673" t="s">
        <v>403</v>
      </c>
      <c r="C30" s="1673"/>
      <c r="D30" s="1673"/>
      <c r="E30" s="1673"/>
      <c r="F30" s="1673"/>
      <c r="G30" s="1673"/>
      <c r="H30" s="1673"/>
      <c r="I30" s="1673"/>
      <c r="J30" s="1673"/>
      <c r="K30" s="1673"/>
      <c r="L30" s="1673"/>
      <c r="M30" s="1673"/>
      <c r="N30" s="1673"/>
      <c r="O30" s="1673"/>
      <c r="P30" s="1673"/>
      <c r="Q30" s="1673"/>
      <c r="R30" s="1673"/>
      <c r="S30" s="1673"/>
      <c r="T30" s="1673"/>
      <c r="U30" s="1673"/>
      <c r="V30" s="1673"/>
      <c r="W30" s="1673"/>
    </row>
    <row r="31" spans="2:38" s="1016" customFormat="1" ht="30" customHeight="1">
      <c r="B31" s="1616" t="s">
        <v>404</v>
      </c>
      <c r="C31" s="1617"/>
      <c r="D31" s="1617"/>
      <c r="E31" s="1617"/>
      <c r="F31" s="1617"/>
      <c r="G31" s="1617"/>
      <c r="H31" s="1617"/>
      <c r="I31" s="1617"/>
      <c r="J31" s="1617"/>
      <c r="K31" s="1617"/>
      <c r="L31" s="1617"/>
      <c r="M31" s="1617"/>
      <c r="N31" s="1617"/>
      <c r="O31" s="1617"/>
      <c r="P31" s="1617"/>
      <c r="Q31" s="1017"/>
      <c r="R31" s="1616" t="s">
        <v>405</v>
      </c>
      <c r="S31" s="1617"/>
      <c r="T31" s="1617"/>
      <c r="U31" s="1638"/>
      <c r="V31" s="1638"/>
      <c r="W31" s="1674"/>
    </row>
    <row r="32" spans="2:38" s="1016" customFormat="1" ht="18" customHeight="1">
      <c r="B32" s="1640" t="s">
        <v>406</v>
      </c>
      <c r="C32" s="1642"/>
      <c r="D32" s="1642"/>
      <c r="E32" s="1642"/>
      <c r="F32" s="1642"/>
      <c r="G32" s="1642"/>
      <c r="H32" s="1642"/>
      <c r="I32" s="1642"/>
      <c r="J32" s="1642"/>
      <c r="K32" s="1642"/>
      <c r="L32" s="1642"/>
      <c r="M32" s="1642"/>
      <c r="N32" s="1642"/>
      <c r="O32" s="1642"/>
      <c r="P32" s="1642"/>
      <c r="Q32" s="1023"/>
      <c r="R32" s="1640" t="s">
        <v>407</v>
      </c>
      <c r="S32" s="1642"/>
      <c r="T32" s="1642"/>
      <c r="U32" s="1645"/>
      <c r="V32" s="1645"/>
      <c r="W32" s="1602"/>
    </row>
    <row r="33" spans="2:32" s="1016" customFormat="1" ht="51.75" customHeight="1">
      <c r="B33" s="1616" t="s">
        <v>918</v>
      </c>
      <c r="C33" s="1638"/>
      <c r="D33" s="1638"/>
      <c r="E33" s="1638"/>
      <c r="F33" s="1638"/>
      <c r="G33" s="1638"/>
      <c r="H33" s="1638"/>
      <c r="I33" s="1638"/>
      <c r="J33" s="1638"/>
      <c r="K33" s="1638"/>
      <c r="L33" s="1638"/>
      <c r="M33" s="1638"/>
      <c r="N33" s="1638"/>
      <c r="O33" s="1638"/>
      <c r="P33" s="1638"/>
      <c r="Q33" s="1017"/>
      <c r="R33" s="1616"/>
      <c r="S33" s="1638"/>
      <c r="T33" s="1638"/>
      <c r="U33" s="1667"/>
      <c r="V33" s="1667"/>
      <c r="W33" s="1668"/>
    </row>
    <row r="34" spans="2:32" s="1010" customFormat="1" ht="3.75" customHeight="1">
      <c r="B34" s="1021"/>
      <c r="C34" s="1021"/>
      <c r="D34" s="1021"/>
      <c r="E34" s="1021"/>
      <c r="F34" s="1021"/>
      <c r="G34" s="1021"/>
      <c r="H34" s="1021"/>
      <c r="I34" s="1021"/>
      <c r="J34" s="1021"/>
      <c r="K34" s="1021"/>
      <c r="L34" s="1021"/>
      <c r="M34" s="1021"/>
      <c r="N34" s="1021"/>
      <c r="O34" s="1021"/>
      <c r="P34" s="1021"/>
      <c r="Q34" s="1021"/>
      <c r="R34" s="1022"/>
      <c r="S34" s="1022"/>
      <c r="T34" s="1022"/>
      <c r="U34" s="1022"/>
      <c r="V34" s="1022"/>
      <c r="W34" s="1022"/>
    </row>
    <row r="35" spans="2:32" s="1016" customFormat="1" ht="23.25" customHeight="1">
      <c r="B35" s="1632" t="s">
        <v>408</v>
      </c>
      <c r="C35" s="1633"/>
      <c r="D35" s="1633"/>
      <c r="E35" s="1633"/>
      <c r="F35" s="1633"/>
      <c r="G35" s="1633"/>
      <c r="H35" s="1633"/>
      <c r="I35" s="1633"/>
      <c r="J35" s="1633"/>
      <c r="K35" s="1633"/>
      <c r="L35" s="1633"/>
      <c r="M35" s="1633"/>
      <c r="N35" s="1633"/>
      <c r="O35" s="1633"/>
      <c r="P35" s="1633"/>
      <c r="Q35" s="1633"/>
      <c r="R35" s="1633"/>
      <c r="S35" s="1633"/>
      <c r="T35" s="1633"/>
      <c r="U35" s="1633"/>
      <c r="V35" s="1633"/>
      <c r="W35" s="1634"/>
    </row>
    <row r="36" spans="2:32" s="1016" customFormat="1" ht="29.25" customHeight="1">
      <c r="B36" s="1669" t="s">
        <v>409</v>
      </c>
      <c r="C36" s="1670"/>
      <c r="D36" s="1670"/>
      <c r="E36" s="1670"/>
      <c r="F36" s="1670"/>
      <c r="G36" s="1670"/>
      <c r="H36" s="1670"/>
      <c r="I36" s="1670"/>
      <c r="J36" s="1670"/>
      <c r="K36" s="1671"/>
      <c r="L36" s="1660" t="s">
        <v>410</v>
      </c>
      <c r="M36" s="1661"/>
      <c r="N36" s="1661"/>
      <c r="O36" s="1661"/>
      <c r="P36" s="1661"/>
      <c r="Q36" s="1024"/>
      <c r="R36" s="1616" t="s">
        <v>411</v>
      </c>
      <c r="S36" s="1617"/>
      <c r="T36" s="1617"/>
      <c r="U36" s="1620"/>
      <c r="V36" s="1620"/>
      <c r="W36" s="1621"/>
      <c r="X36" s="1025"/>
      <c r="Y36" s="1025"/>
      <c r="Z36" s="1025"/>
      <c r="AA36" s="1025"/>
      <c r="AB36" s="1025"/>
      <c r="AC36" s="1025"/>
      <c r="AD36" s="1025"/>
      <c r="AE36" s="1025"/>
      <c r="AF36" s="1025"/>
    </row>
    <row r="37" spans="2:32" s="1016" customFormat="1" ht="17.25" customHeight="1">
      <c r="B37" s="1026" t="s">
        <v>412</v>
      </c>
      <c r="C37" s="1024"/>
      <c r="D37" s="1660" t="s">
        <v>413</v>
      </c>
      <c r="E37" s="1661"/>
      <c r="F37" s="1661"/>
      <c r="G37" s="1661"/>
      <c r="H37" s="1661"/>
      <c r="I37" s="1661"/>
      <c r="J37" s="1661"/>
      <c r="K37" s="1027"/>
      <c r="L37" s="1660" t="s">
        <v>414</v>
      </c>
      <c r="M37" s="1661"/>
      <c r="N37" s="1661"/>
      <c r="O37" s="1661"/>
      <c r="P37" s="1661"/>
      <c r="Q37" s="1024"/>
      <c r="R37" s="1640" t="s">
        <v>919</v>
      </c>
      <c r="S37" s="1642"/>
      <c r="T37" s="1642"/>
      <c r="U37" s="1609"/>
      <c r="V37" s="1609"/>
      <c r="W37" s="1610"/>
    </row>
    <row r="38" spans="2:32" s="1016" customFormat="1" ht="26.25" customHeight="1">
      <c r="B38" s="1026" t="s">
        <v>415</v>
      </c>
      <c r="C38" s="1024"/>
      <c r="D38" s="1660" t="s">
        <v>416</v>
      </c>
      <c r="E38" s="1661"/>
      <c r="F38" s="1661"/>
      <c r="G38" s="1661"/>
      <c r="H38" s="1661"/>
      <c r="I38" s="1661"/>
      <c r="J38" s="1661"/>
      <c r="K38" s="1027"/>
      <c r="L38" s="1660" t="s">
        <v>417</v>
      </c>
      <c r="M38" s="1661"/>
      <c r="N38" s="1661"/>
      <c r="O38" s="1661"/>
      <c r="P38" s="1661"/>
      <c r="Q38" s="1024"/>
      <c r="R38" s="1662"/>
      <c r="S38" s="1663"/>
      <c r="T38" s="1663"/>
      <c r="U38" s="1664"/>
      <c r="V38" s="1664"/>
      <c r="W38" s="1665"/>
    </row>
    <row r="39" spans="2:32" s="1016" customFormat="1" ht="25.5" customHeight="1">
      <c r="B39" s="1026" t="s">
        <v>418</v>
      </c>
      <c r="C39" s="1024"/>
      <c r="D39" s="1660" t="s">
        <v>419</v>
      </c>
      <c r="E39" s="1661"/>
      <c r="F39" s="1661"/>
      <c r="G39" s="1661"/>
      <c r="H39" s="1661"/>
      <c r="I39" s="1661"/>
      <c r="J39" s="1661"/>
      <c r="K39" s="1027"/>
      <c r="L39" s="1660" t="s">
        <v>420</v>
      </c>
      <c r="M39" s="1661"/>
      <c r="N39" s="1661"/>
      <c r="O39" s="1661"/>
      <c r="P39" s="1661"/>
      <c r="Q39" s="1024"/>
      <c r="R39" s="1640"/>
      <c r="S39" s="1642"/>
      <c r="T39" s="1642"/>
      <c r="U39" s="1609"/>
      <c r="V39" s="1609"/>
      <c r="W39" s="1610"/>
    </row>
    <row r="40" spans="2:32" s="1016" customFormat="1" ht="21" customHeight="1">
      <c r="B40" s="1028" t="s">
        <v>421</v>
      </c>
      <c r="C40" s="1029"/>
      <c r="D40" s="1660"/>
      <c r="E40" s="1661"/>
      <c r="F40" s="1661"/>
      <c r="G40" s="1661"/>
      <c r="H40" s="1661"/>
      <c r="I40" s="1661"/>
      <c r="J40" s="1030"/>
      <c r="K40" s="1031"/>
      <c r="L40" s="1660"/>
      <c r="M40" s="1666"/>
      <c r="N40" s="1666"/>
      <c r="O40" s="1666"/>
      <c r="P40" s="1666"/>
      <c r="Q40" s="1032"/>
      <c r="R40" s="1662"/>
      <c r="S40" s="1663"/>
      <c r="T40" s="1663"/>
      <c r="U40" s="1664"/>
      <c r="V40" s="1664"/>
      <c r="W40" s="1665"/>
    </row>
    <row r="41" spans="2:32" s="1016" customFormat="1" ht="26.25" customHeight="1">
      <c r="B41" s="1653" t="s">
        <v>902</v>
      </c>
      <c r="C41" s="1654"/>
      <c r="D41" s="1654"/>
      <c r="E41" s="1654"/>
      <c r="F41" s="1654"/>
      <c r="G41" s="1654"/>
      <c r="H41" s="1654"/>
      <c r="I41" s="1654"/>
      <c r="J41" s="1654"/>
      <c r="K41" s="1654"/>
      <c r="L41" s="1654"/>
      <c r="M41" s="1654"/>
      <c r="N41" s="1654"/>
      <c r="O41" s="1654"/>
      <c r="P41" s="1654"/>
      <c r="Q41" s="1654"/>
      <c r="R41" s="1655" t="s">
        <v>422</v>
      </c>
      <c r="S41" s="1655"/>
      <c r="T41" s="1655"/>
      <c r="U41" s="1655"/>
      <c r="V41" s="1655"/>
      <c r="W41" s="1655"/>
    </row>
    <row r="42" spans="2:32" s="1010" customFormat="1" ht="52.15" customHeight="1">
      <c r="B42" s="1656" t="s">
        <v>380</v>
      </c>
      <c r="C42" s="1656"/>
      <c r="D42" s="1656"/>
      <c r="E42" s="1656"/>
      <c r="F42" s="1656"/>
      <c r="G42" s="1656"/>
      <c r="H42" s="1656"/>
      <c r="I42" s="1656"/>
      <c r="J42" s="1656"/>
      <c r="K42" s="1656"/>
      <c r="L42" s="1656"/>
      <c r="M42" s="1656"/>
      <c r="N42" s="1656"/>
      <c r="O42" s="1656"/>
      <c r="P42" s="1656"/>
      <c r="Q42" s="1656"/>
      <c r="R42" s="1656"/>
      <c r="S42" s="1656"/>
      <c r="T42" s="1656"/>
      <c r="U42" s="1656"/>
      <c r="V42" s="1656"/>
      <c r="W42" s="1656"/>
    </row>
    <row r="43" spans="2:32" s="1011" customFormat="1" ht="63" customHeight="1">
      <c r="B43" s="1657" t="s">
        <v>379</v>
      </c>
      <c r="C43" s="1657"/>
      <c r="D43" s="1657"/>
      <c r="E43" s="1657"/>
      <c r="F43" s="1657"/>
      <c r="G43" s="1657"/>
      <c r="H43" s="1657"/>
      <c r="I43" s="1657"/>
      <c r="J43" s="1657"/>
      <c r="K43" s="1657"/>
      <c r="L43" s="1657"/>
      <c r="M43" s="1657"/>
      <c r="N43" s="1657"/>
      <c r="O43" s="1657"/>
      <c r="P43" s="1657"/>
    </row>
    <row r="44" spans="2:32" s="1011" customFormat="1" ht="23.25">
      <c r="B44" s="1012" t="s">
        <v>382</v>
      </c>
      <c r="C44" s="1658" t="str">
        <f>IF('[1]1) INTRODUCIR DATOS'!F16="","",'[1]1) INTRODUCIR DATOS'!F16)</f>
        <v xml:space="preserve">Twingo </v>
      </c>
      <c r="D44" s="1658"/>
      <c r="E44" s="1658"/>
      <c r="F44" s="1658"/>
      <c r="G44" s="1658"/>
      <c r="H44" s="1658"/>
      <c r="I44" s="1658"/>
      <c r="J44" s="1658"/>
      <c r="K44" s="1658"/>
      <c r="L44" s="1658"/>
      <c r="M44" s="1658"/>
      <c r="N44" s="1012" t="s">
        <v>381</v>
      </c>
      <c r="O44" s="1012"/>
      <c r="P44" s="1012"/>
      <c r="Q44" s="1012"/>
      <c r="R44" s="1659">
        <f>IF('[1]1) INTRODUCIR DATOS'!F18="","",'[1]1) INTRODUCIR DATOS'!F18)</f>
        <v>0</v>
      </c>
      <c r="S44" s="1659"/>
      <c r="T44" s="1659"/>
      <c r="U44" s="1659"/>
      <c r="V44" s="1012"/>
      <c r="W44" s="1012"/>
    </row>
    <row r="45" spans="2:32" s="1010" customFormat="1" ht="19.5" customHeight="1">
      <c r="B45" s="1021"/>
      <c r="C45" s="1021"/>
      <c r="D45" s="1021"/>
      <c r="E45" s="1021"/>
      <c r="F45" s="1021"/>
      <c r="G45" s="1021"/>
      <c r="H45" s="1021"/>
      <c r="I45" s="1021"/>
      <c r="J45" s="1021"/>
      <c r="K45" s="1021"/>
      <c r="L45" s="1021"/>
      <c r="M45" s="1021"/>
      <c r="N45" s="1021"/>
      <c r="O45" s="1021"/>
      <c r="P45" s="1021"/>
      <c r="Q45" s="1021"/>
      <c r="R45" s="1033"/>
      <c r="S45" s="1033"/>
      <c r="T45" s="1033"/>
      <c r="U45" s="1033"/>
      <c r="V45" s="1033"/>
      <c r="W45" s="1033"/>
    </row>
    <row r="46" spans="2:32" s="1016" customFormat="1" ht="23.25" customHeight="1">
      <c r="B46" s="1632" t="s">
        <v>423</v>
      </c>
      <c r="C46" s="1633"/>
      <c r="D46" s="1633"/>
      <c r="E46" s="1633"/>
      <c r="F46" s="1633"/>
      <c r="G46" s="1633"/>
      <c r="H46" s="1633"/>
      <c r="I46" s="1633"/>
      <c r="J46" s="1633"/>
      <c r="K46" s="1633"/>
      <c r="L46" s="1633"/>
      <c r="M46" s="1633"/>
      <c r="N46" s="1633"/>
      <c r="O46" s="1633"/>
      <c r="P46" s="1633"/>
      <c r="Q46" s="1633"/>
      <c r="R46" s="1633"/>
      <c r="S46" s="1633"/>
      <c r="T46" s="1633"/>
      <c r="U46" s="1633"/>
      <c r="V46" s="1633"/>
      <c r="W46" s="1634"/>
    </row>
    <row r="47" spans="2:32" s="1016" customFormat="1" ht="21" customHeight="1">
      <c r="B47" s="1650" t="s">
        <v>424</v>
      </c>
      <c r="C47" s="1651"/>
      <c r="D47" s="1651"/>
      <c r="E47" s="1651"/>
      <c r="F47" s="1651"/>
      <c r="G47" s="1651"/>
      <c r="H47" s="1651"/>
      <c r="I47" s="1651"/>
      <c r="J47" s="1651"/>
      <c r="K47" s="1651"/>
      <c r="L47" s="1651"/>
      <c r="M47" s="1651"/>
      <c r="N47" s="1651"/>
      <c r="O47" s="1651"/>
      <c r="P47" s="1651"/>
      <c r="Q47" s="1652"/>
      <c r="R47" s="1650" t="s">
        <v>425</v>
      </c>
      <c r="S47" s="1651"/>
      <c r="T47" s="1651"/>
      <c r="U47" s="1651"/>
      <c r="V47" s="1651"/>
      <c r="W47" s="1652"/>
    </row>
    <row r="48" spans="2:32" s="1016" customFormat="1" ht="34.15" customHeight="1">
      <c r="B48" s="1616" t="s">
        <v>426</v>
      </c>
      <c r="C48" s="1617"/>
      <c r="D48" s="1617"/>
      <c r="E48" s="1617"/>
      <c r="F48" s="1617"/>
      <c r="G48" s="1617"/>
      <c r="H48" s="1617"/>
      <c r="I48" s="1617"/>
      <c r="J48" s="1617"/>
      <c r="K48" s="1617"/>
      <c r="L48" s="1617"/>
      <c r="M48" s="1617"/>
      <c r="N48" s="1617"/>
      <c r="O48" s="1617"/>
      <c r="P48" s="1617"/>
      <c r="Q48" s="1020"/>
      <c r="R48" s="1530" t="s">
        <v>886</v>
      </c>
      <c r="S48" s="1545"/>
      <c r="T48" s="1545"/>
      <c r="U48" s="1643"/>
      <c r="V48" s="1643"/>
      <c r="W48" s="1644"/>
    </row>
    <row r="49" spans="2:23" s="1016" customFormat="1" ht="49.15" customHeight="1">
      <c r="B49" s="1640" t="s">
        <v>428</v>
      </c>
      <c r="C49" s="1642"/>
      <c r="D49" s="1646"/>
      <c r="E49" s="1616" t="s">
        <v>429</v>
      </c>
      <c r="F49" s="1617"/>
      <c r="G49" s="1617"/>
      <c r="H49" s="1617"/>
      <c r="I49" s="1617"/>
      <c r="J49" s="1617"/>
      <c r="K49" s="1617"/>
      <c r="L49" s="1617"/>
      <c r="M49" s="1617"/>
      <c r="N49" s="1617"/>
      <c r="O49" s="1617"/>
      <c r="P49" s="1617"/>
      <c r="Q49" s="1020"/>
      <c r="R49" s="1530" t="s">
        <v>889</v>
      </c>
      <c r="S49" s="1545"/>
      <c r="T49" s="1545"/>
      <c r="U49" s="1643"/>
      <c r="V49" s="1643"/>
      <c r="W49" s="1644"/>
    </row>
    <row r="50" spans="2:23" s="1016" customFormat="1" ht="19.5" customHeight="1">
      <c r="B50" s="1647"/>
      <c r="C50" s="1648"/>
      <c r="D50" s="1649"/>
      <c r="E50" s="1616" t="s">
        <v>431</v>
      </c>
      <c r="F50" s="1617"/>
      <c r="G50" s="1617"/>
      <c r="H50" s="1617"/>
      <c r="I50" s="1617"/>
      <c r="J50" s="1617"/>
      <c r="K50" s="1617"/>
      <c r="L50" s="1617"/>
      <c r="M50" s="1617"/>
      <c r="N50" s="1617"/>
      <c r="O50" s="1617"/>
      <c r="P50" s="1617"/>
      <c r="Q50" s="1020"/>
      <c r="R50" s="1616" t="s">
        <v>427</v>
      </c>
      <c r="S50" s="1617"/>
      <c r="T50" s="1617"/>
      <c r="U50" s="1643"/>
      <c r="V50" s="1643"/>
      <c r="W50" s="1644"/>
    </row>
    <row r="51" spans="2:23" s="1016" customFormat="1" ht="17.25" customHeight="1">
      <c r="B51" s="1647"/>
      <c r="C51" s="1648"/>
      <c r="D51" s="1649"/>
      <c r="E51" s="1616" t="s">
        <v>433</v>
      </c>
      <c r="F51" s="1617"/>
      <c r="G51" s="1617"/>
      <c r="H51" s="1617"/>
      <c r="I51" s="1617"/>
      <c r="J51" s="1617"/>
      <c r="K51" s="1617"/>
      <c r="L51" s="1617"/>
      <c r="M51" s="1617"/>
      <c r="N51" s="1617"/>
      <c r="O51" s="1617"/>
      <c r="P51" s="1617"/>
      <c r="Q51" s="1020"/>
      <c r="R51" s="1616" t="s">
        <v>430</v>
      </c>
      <c r="S51" s="1617"/>
      <c r="T51" s="1617"/>
      <c r="U51" s="1643"/>
      <c r="V51" s="1643"/>
      <c r="W51" s="1644"/>
    </row>
    <row r="52" spans="2:23" s="1016" customFormat="1" ht="32.25" customHeight="1">
      <c r="B52" s="1647"/>
      <c r="C52" s="1648"/>
      <c r="D52" s="1649"/>
      <c r="E52" s="1616" t="s">
        <v>435</v>
      </c>
      <c r="F52" s="1617"/>
      <c r="G52" s="1617"/>
      <c r="H52" s="1617"/>
      <c r="I52" s="1617"/>
      <c r="J52" s="1617"/>
      <c r="K52" s="1617"/>
      <c r="L52" s="1617"/>
      <c r="M52" s="1617"/>
      <c r="N52" s="1617"/>
      <c r="O52" s="1617"/>
      <c r="P52" s="1617"/>
      <c r="Q52" s="1034"/>
      <c r="R52" s="1604" t="s">
        <v>432</v>
      </c>
      <c r="S52" s="1605"/>
      <c r="T52" s="1605"/>
      <c r="U52" s="1643"/>
      <c r="V52" s="1643"/>
      <c r="W52" s="1644"/>
    </row>
    <row r="53" spans="2:23" s="1016" customFormat="1" ht="24.6" customHeight="1">
      <c r="B53" s="1616" t="s">
        <v>437</v>
      </c>
      <c r="C53" s="1638"/>
      <c r="D53" s="1638"/>
      <c r="E53" s="1638"/>
      <c r="F53" s="1638"/>
      <c r="G53" s="1638"/>
      <c r="H53" s="1638"/>
      <c r="I53" s="1638"/>
      <c r="J53" s="1638"/>
      <c r="K53" s="1638"/>
      <c r="L53" s="1638"/>
      <c r="M53" s="1638"/>
      <c r="N53" s="1638"/>
      <c r="O53" s="1638"/>
      <c r="P53" s="1638"/>
      <c r="Q53" s="1020"/>
      <c r="R53" s="1604" t="s">
        <v>434</v>
      </c>
      <c r="S53" s="1605"/>
      <c r="T53" s="1605"/>
      <c r="U53" s="1645"/>
      <c r="V53" s="1645"/>
      <c r="W53" s="1602"/>
    </row>
    <row r="54" spans="2:23" s="1016" customFormat="1" ht="32.25" customHeight="1">
      <c r="B54" s="1616" t="s">
        <v>439</v>
      </c>
      <c r="C54" s="1638"/>
      <c r="D54" s="1638"/>
      <c r="E54" s="1638"/>
      <c r="F54" s="1638"/>
      <c r="G54" s="1638"/>
      <c r="H54" s="1638"/>
      <c r="I54" s="1638"/>
      <c r="J54" s="1638"/>
      <c r="K54" s="1638"/>
      <c r="L54" s="1638"/>
      <c r="M54" s="1638"/>
      <c r="N54" s="1638"/>
      <c r="O54" s="1638"/>
      <c r="P54" s="1638"/>
      <c r="Q54" s="1035"/>
      <c r="R54" s="1604" t="s">
        <v>436</v>
      </c>
      <c r="S54" s="1605"/>
      <c r="T54" s="1605"/>
      <c r="U54" s="1617"/>
      <c r="V54" s="1617"/>
      <c r="W54" s="1639"/>
    </row>
    <row r="55" spans="2:23" s="1016" customFormat="1" ht="27" customHeight="1">
      <c r="B55" s="1616" t="s">
        <v>440</v>
      </c>
      <c r="C55" s="1617"/>
      <c r="D55" s="1617"/>
      <c r="E55" s="1617"/>
      <c r="F55" s="1617"/>
      <c r="G55" s="1617"/>
      <c r="H55" s="1617"/>
      <c r="I55" s="1617"/>
      <c r="J55" s="1617"/>
      <c r="K55" s="1617"/>
      <c r="L55" s="1617"/>
      <c r="M55" s="1617"/>
      <c r="N55" s="1617"/>
      <c r="O55" s="1617"/>
      <c r="P55" s="1617"/>
      <c r="Q55" s="1020"/>
      <c r="R55" s="1604" t="s">
        <v>438</v>
      </c>
      <c r="S55" s="1605"/>
      <c r="T55" s="1605"/>
      <c r="U55" s="1617"/>
      <c r="V55" s="1617"/>
      <c r="W55" s="1639"/>
    </row>
    <row r="56" spans="2:23" s="1016" customFormat="1" ht="35.450000000000003" customHeight="1">
      <c r="B56" s="1640" t="s">
        <v>441</v>
      </c>
      <c r="C56" s="1641"/>
      <c r="D56" s="1641"/>
      <c r="E56" s="1641"/>
      <c r="F56" s="1641"/>
      <c r="G56" s="1641"/>
      <c r="H56" s="1641"/>
      <c r="I56" s="1641"/>
      <c r="J56" s="1641"/>
      <c r="K56" s="1641"/>
      <c r="L56" s="1641"/>
      <c r="M56" s="1641"/>
      <c r="N56" s="1641"/>
      <c r="O56" s="1641"/>
      <c r="P56" s="1641"/>
      <c r="Q56" s="1034"/>
      <c r="R56" s="1604" t="s">
        <v>920</v>
      </c>
      <c r="S56" s="1605"/>
      <c r="T56" s="1605"/>
      <c r="U56" s="1617"/>
      <c r="V56" s="1617"/>
      <c r="W56" s="1639"/>
    </row>
    <row r="57" spans="2:23" s="1016" customFormat="1" ht="33.75" customHeight="1">
      <c r="B57" s="1640" t="s">
        <v>442</v>
      </c>
      <c r="C57" s="1642"/>
      <c r="D57" s="1642"/>
      <c r="E57" s="1642"/>
      <c r="F57" s="1642"/>
      <c r="G57" s="1642"/>
      <c r="H57" s="1642"/>
      <c r="I57" s="1642"/>
      <c r="J57" s="1642"/>
      <c r="K57" s="1642"/>
      <c r="L57" s="1642"/>
      <c r="M57" s="1642"/>
      <c r="N57" s="1642"/>
      <c r="O57" s="1642"/>
      <c r="P57" s="1642"/>
      <c r="Q57" s="1034"/>
      <c r="R57" s="1606"/>
      <c r="S57" s="1607"/>
      <c r="T57" s="1607"/>
      <c r="U57" s="1617"/>
      <c r="V57" s="1617"/>
      <c r="W57" s="1639"/>
    </row>
    <row r="58" spans="2:23" s="1016" customFormat="1" ht="33.75" customHeight="1">
      <c r="B58" s="1616" t="s">
        <v>443</v>
      </c>
      <c r="C58" s="1617"/>
      <c r="D58" s="1617"/>
      <c r="E58" s="1617"/>
      <c r="F58" s="1617"/>
      <c r="G58" s="1617"/>
      <c r="H58" s="1617"/>
      <c r="I58" s="1617"/>
      <c r="J58" s="1617"/>
      <c r="K58" s="1617"/>
      <c r="L58" s="1617"/>
      <c r="M58" s="1617"/>
      <c r="N58" s="1617"/>
      <c r="O58" s="1617"/>
      <c r="P58" s="1617"/>
      <c r="Q58" s="1020"/>
      <c r="R58" s="1606"/>
      <c r="S58" s="1607"/>
      <c r="T58" s="1607"/>
      <c r="U58" s="1041"/>
      <c r="V58" s="1041"/>
      <c r="W58" s="1038"/>
    </row>
    <row r="59" spans="2:23" s="1016" customFormat="1" ht="17.25" customHeight="1">
      <c r="B59" s="1626" t="s">
        <v>444</v>
      </c>
      <c r="C59" s="1627"/>
      <c r="D59" s="1627"/>
      <c r="E59" s="1627"/>
      <c r="F59" s="1627"/>
      <c r="G59" s="1627"/>
      <c r="H59" s="1627"/>
      <c r="I59" s="1627"/>
      <c r="J59" s="1627"/>
      <c r="K59" s="1627"/>
      <c r="L59" s="1627"/>
      <c r="M59" s="1627"/>
      <c r="N59" s="1627"/>
      <c r="O59" s="1627"/>
      <c r="P59" s="1627"/>
      <c r="Q59" s="1627"/>
      <c r="R59" s="1627"/>
      <c r="S59" s="1627"/>
      <c r="T59" s="1627"/>
      <c r="U59" s="1627"/>
      <c r="V59" s="1627"/>
      <c r="W59" s="1628"/>
    </row>
    <row r="60" spans="2:23" s="1016" customFormat="1" ht="11.45" customHeight="1">
      <c r="B60" s="1629"/>
      <c r="C60" s="1629"/>
      <c r="D60" s="1629"/>
      <c r="E60" s="1629"/>
      <c r="F60" s="1629"/>
      <c r="G60" s="1629"/>
      <c r="H60" s="1629"/>
      <c r="I60" s="1629"/>
      <c r="J60" s="1629"/>
      <c r="K60" s="1629"/>
      <c r="L60" s="1629"/>
      <c r="M60" s="1629"/>
      <c r="N60" s="1629"/>
      <c r="O60" s="1629"/>
      <c r="P60" s="1629"/>
      <c r="Q60" s="1629"/>
      <c r="R60" s="1629"/>
      <c r="S60" s="1629"/>
      <c r="T60" s="1629"/>
      <c r="U60" s="1629"/>
      <c r="V60" s="1629"/>
      <c r="W60" s="1629"/>
    </row>
    <row r="61" spans="2:23" s="1010" customFormat="1" ht="33.75" customHeight="1">
      <c r="B61" s="1630" t="s">
        <v>445</v>
      </c>
      <c r="C61" s="1631"/>
      <c r="D61" s="1631"/>
      <c r="E61" s="1631"/>
      <c r="F61" s="1631"/>
      <c r="G61" s="1631"/>
      <c r="H61" s="1631"/>
      <c r="I61" s="1631"/>
      <c r="J61" s="1631"/>
      <c r="K61" s="1631"/>
      <c r="L61" s="1631"/>
      <c r="M61" s="1631"/>
      <c r="N61" s="1631"/>
      <c r="O61" s="1631"/>
      <c r="P61" s="1631"/>
      <c r="Q61" s="1631"/>
      <c r="R61" s="1631"/>
      <c r="S61" s="1631"/>
      <c r="T61" s="1631"/>
      <c r="U61" s="1631"/>
      <c r="V61" s="1631"/>
      <c r="W61" s="1631"/>
    </row>
    <row r="62" spans="2:23" s="1014" customFormat="1" ht="21" customHeight="1">
      <c r="B62" s="1631" t="s">
        <v>383</v>
      </c>
      <c r="C62" s="1631"/>
      <c r="D62" s="1631"/>
      <c r="E62" s="1631"/>
      <c r="F62" s="1631"/>
      <c r="G62" s="1631"/>
      <c r="H62" s="1631"/>
      <c r="I62" s="1631"/>
      <c r="J62" s="1631"/>
      <c r="K62" s="1631"/>
      <c r="L62" s="1631"/>
      <c r="M62" s="1631"/>
      <c r="N62" s="1631"/>
      <c r="O62" s="1631"/>
      <c r="P62" s="1631"/>
      <c r="Q62" s="1631"/>
      <c r="R62" s="1631"/>
      <c r="S62" s="1631"/>
      <c r="T62" s="1631"/>
      <c r="U62" s="1631"/>
      <c r="V62" s="1631"/>
      <c r="W62" s="1631"/>
    </row>
    <row r="63" spans="2:23" s="1016" customFormat="1" ht="23.25" customHeight="1">
      <c r="B63" s="1632" t="s">
        <v>446</v>
      </c>
      <c r="C63" s="1633"/>
      <c r="D63" s="1633"/>
      <c r="E63" s="1633"/>
      <c r="F63" s="1633"/>
      <c r="G63" s="1633"/>
      <c r="H63" s="1633"/>
      <c r="I63" s="1633"/>
      <c r="J63" s="1633"/>
      <c r="K63" s="1633"/>
      <c r="L63" s="1633"/>
      <c r="M63" s="1633"/>
      <c r="N63" s="1633"/>
      <c r="O63" s="1633"/>
      <c r="P63" s="1633"/>
      <c r="Q63" s="1633"/>
      <c r="R63" s="1633"/>
      <c r="S63" s="1633"/>
      <c r="T63" s="1633"/>
      <c r="U63" s="1633"/>
      <c r="V63" s="1633"/>
      <c r="W63" s="1634"/>
    </row>
    <row r="64" spans="2:23" s="1016" customFormat="1" ht="79.900000000000006" customHeight="1">
      <c r="B64" s="1635" t="s">
        <v>447</v>
      </c>
      <c r="C64" s="1636"/>
      <c r="D64" s="1636"/>
      <c r="E64" s="1636"/>
      <c r="F64" s="1636"/>
      <c r="G64" s="1636"/>
      <c r="H64" s="1636"/>
      <c r="I64" s="1636"/>
      <c r="J64" s="1636"/>
      <c r="K64" s="1636"/>
      <c r="L64" s="1636"/>
      <c r="M64" s="1636"/>
      <c r="N64" s="1636"/>
      <c r="O64" s="1636"/>
      <c r="P64" s="1636"/>
      <c r="Q64" s="1636"/>
      <c r="R64" s="1636"/>
      <c r="S64" s="1636"/>
      <c r="T64" s="1636"/>
      <c r="U64" s="1636"/>
      <c r="V64" s="1636"/>
      <c r="W64" s="1637"/>
    </row>
    <row r="65" spans="2:32" s="1016" customFormat="1" ht="46.15" customHeight="1">
      <c r="B65" s="1604" t="s">
        <v>900</v>
      </c>
      <c r="C65" s="1605"/>
      <c r="D65" s="1605"/>
      <c r="E65" s="1605"/>
      <c r="F65" s="1605"/>
      <c r="G65" s="1605"/>
      <c r="H65" s="1605"/>
      <c r="I65" s="1605"/>
      <c r="J65" s="1605"/>
      <c r="K65" s="1605"/>
      <c r="L65" s="1605"/>
      <c r="M65" s="1605"/>
      <c r="N65" s="1605"/>
      <c r="O65" s="1605"/>
      <c r="P65" s="1605"/>
      <c r="Q65" s="1017"/>
      <c r="R65" s="1604" t="s">
        <v>448</v>
      </c>
      <c r="S65" s="1605"/>
      <c r="T65" s="1605"/>
      <c r="U65" s="1620"/>
      <c r="V65" s="1620"/>
      <c r="W65" s="1621"/>
      <c r="X65" s="1036"/>
      <c r="Y65" s="1036"/>
      <c r="Z65" s="1036"/>
      <c r="AA65" s="1036"/>
      <c r="AB65" s="1036"/>
      <c r="AC65" s="1036"/>
      <c r="AD65" s="1036"/>
      <c r="AE65" s="1036"/>
      <c r="AF65" s="1036"/>
    </row>
    <row r="66" spans="2:32" s="1016" customFormat="1" ht="63" customHeight="1">
      <c r="B66" s="1604" t="s">
        <v>921</v>
      </c>
      <c r="C66" s="1605"/>
      <c r="D66" s="1605"/>
      <c r="E66" s="1605"/>
      <c r="F66" s="1605"/>
      <c r="G66" s="1605"/>
      <c r="H66" s="1605"/>
      <c r="I66" s="1605"/>
      <c r="J66" s="1605"/>
      <c r="K66" s="1605"/>
      <c r="L66" s="1605"/>
      <c r="M66" s="1605"/>
      <c r="N66" s="1605"/>
      <c r="O66" s="1605"/>
      <c r="P66" s="1605"/>
      <c r="Q66" s="1020"/>
      <c r="R66" s="1604" t="s">
        <v>449</v>
      </c>
      <c r="S66" s="1605"/>
      <c r="T66" s="1605"/>
      <c r="U66" s="1624"/>
      <c r="V66" s="1624"/>
      <c r="W66" s="1625"/>
      <c r="X66" s="1037"/>
      <c r="Y66" s="1037"/>
      <c r="Z66" s="1037"/>
      <c r="AA66" s="1037"/>
      <c r="AB66" s="1037"/>
      <c r="AC66" s="1037"/>
      <c r="AD66" s="1037"/>
      <c r="AE66" s="1037"/>
      <c r="AF66" s="1037"/>
    </row>
    <row r="67" spans="2:32" s="1016" customFormat="1" ht="73.150000000000006" customHeight="1">
      <c r="B67" s="1604" t="s">
        <v>914</v>
      </c>
      <c r="C67" s="1605"/>
      <c r="D67" s="1605"/>
      <c r="E67" s="1605"/>
      <c r="F67" s="1605"/>
      <c r="G67" s="1605"/>
      <c r="H67" s="1605"/>
      <c r="I67" s="1605"/>
      <c r="J67" s="1605"/>
      <c r="K67" s="1605"/>
      <c r="L67" s="1605"/>
      <c r="M67" s="1605"/>
      <c r="N67" s="1605"/>
      <c r="O67" s="1605"/>
      <c r="P67" s="1605"/>
      <c r="Q67" s="1020"/>
      <c r="R67" s="1604" t="s">
        <v>450</v>
      </c>
      <c r="S67" s="1605"/>
      <c r="T67" s="1605"/>
      <c r="U67" s="1620"/>
      <c r="V67" s="1620"/>
      <c r="W67" s="1621"/>
    </row>
    <row r="68" spans="2:32" s="1016" customFormat="1" ht="32.25" customHeight="1">
      <c r="B68" s="1615" t="s">
        <v>451</v>
      </c>
      <c r="C68" s="1600"/>
      <c r="D68" s="1600"/>
      <c r="E68" s="1600"/>
      <c r="F68" s="1600"/>
      <c r="G68" s="1600"/>
      <c r="H68" s="1600"/>
      <c r="I68" s="1600"/>
      <c r="J68" s="1600"/>
      <c r="K68" s="1600"/>
      <c r="L68" s="1600"/>
      <c r="M68" s="1600"/>
      <c r="N68" s="1600"/>
      <c r="O68" s="1600"/>
      <c r="P68" s="1600"/>
      <c r="Q68" s="1034"/>
      <c r="R68" s="1622" t="s">
        <v>452</v>
      </c>
      <c r="S68" s="1623"/>
      <c r="T68" s="1623"/>
      <c r="U68" s="1620"/>
      <c r="V68" s="1620"/>
      <c r="W68" s="1621"/>
      <c r="X68" s="1025"/>
      <c r="Y68" s="1025"/>
      <c r="Z68" s="1025"/>
      <c r="AA68" s="1025"/>
      <c r="AB68" s="1025"/>
      <c r="AC68" s="1025"/>
      <c r="AD68" s="1025"/>
      <c r="AE68" s="1025"/>
      <c r="AF68" s="1025"/>
    </row>
    <row r="69" spans="2:32" s="1016" customFormat="1" ht="43.5" customHeight="1">
      <c r="B69" s="1615" t="s">
        <v>924</v>
      </c>
      <c r="C69" s="1600"/>
      <c r="D69" s="1600"/>
      <c r="E69" s="1600"/>
      <c r="F69" s="1600"/>
      <c r="G69" s="1600"/>
      <c r="H69" s="1600"/>
      <c r="I69" s="1600"/>
      <c r="J69" s="1600"/>
      <c r="K69" s="1600"/>
      <c r="L69" s="1600"/>
      <c r="M69" s="1600"/>
      <c r="N69" s="1600"/>
      <c r="O69" s="1600"/>
      <c r="P69" s="1600"/>
      <c r="Q69" s="1034"/>
      <c r="R69" s="1616" t="s">
        <v>453</v>
      </c>
      <c r="S69" s="1617"/>
      <c r="T69" s="1617"/>
      <c r="U69" s="1593"/>
      <c r="V69" s="1593"/>
      <c r="W69" s="1614"/>
    </row>
    <row r="70" spans="2:32" s="1016" customFormat="1" ht="73.5" customHeight="1">
      <c r="B70" s="1618" t="s">
        <v>915</v>
      </c>
      <c r="C70" s="1619"/>
      <c r="D70" s="1619"/>
      <c r="E70" s="1619"/>
      <c r="F70" s="1619"/>
      <c r="G70" s="1619"/>
      <c r="H70" s="1619"/>
      <c r="I70" s="1619"/>
      <c r="J70" s="1619"/>
      <c r="K70" s="1619"/>
      <c r="L70" s="1619"/>
      <c r="M70" s="1619"/>
      <c r="N70" s="1619"/>
      <c r="O70" s="1619"/>
      <c r="P70" s="1619"/>
      <c r="Q70" s="1020"/>
      <c r="R70" s="1616" t="s">
        <v>454</v>
      </c>
      <c r="S70" s="1617"/>
      <c r="T70" s="1617"/>
      <c r="U70" s="1593"/>
      <c r="V70" s="1593"/>
      <c r="W70" s="1614"/>
    </row>
    <row r="71" spans="2:32" s="1016" customFormat="1" ht="45" customHeight="1">
      <c r="B71" s="1611" t="s">
        <v>907</v>
      </c>
      <c r="C71" s="1612"/>
      <c r="D71" s="1612"/>
      <c r="E71" s="1612"/>
      <c r="F71" s="1612"/>
      <c r="G71" s="1612"/>
      <c r="H71" s="1612"/>
      <c r="I71" s="1612"/>
      <c r="J71" s="1612"/>
      <c r="K71" s="1612"/>
      <c r="L71" s="1612"/>
      <c r="M71" s="1612"/>
      <c r="N71" s="1612"/>
      <c r="O71" s="1612"/>
      <c r="P71" s="1612"/>
      <c r="Q71" s="1020"/>
      <c r="R71" s="1600" t="s">
        <v>455</v>
      </c>
      <c r="S71" s="1608"/>
      <c r="T71" s="1608"/>
      <c r="U71" s="1609"/>
      <c r="V71" s="1609"/>
      <c r="W71" s="1610"/>
    </row>
    <row r="72" spans="2:32" s="1016" customFormat="1" ht="30.6" customHeight="1">
      <c r="B72" s="1592"/>
      <c r="C72" s="1593"/>
      <c r="D72" s="1593"/>
      <c r="E72" s="1593"/>
      <c r="F72" s="1593"/>
      <c r="G72" s="1593"/>
      <c r="H72" s="1593"/>
      <c r="I72" s="1593"/>
      <c r="J72" s="1593"/>
      <c r="K72" s="1593"/>
      <c r="L72" s="1593"/>
      <c r="M72" s="1593"/>
      <c r="N72" s="1593"/>
      <c r="O72" s="1593"/>
      <c r="P72" s="1593"/>
      <c r="Q72" s="1035"/>
      <c r="R72" s="1604" t="s">
        <v>456</v>
      </c>
      <c r="S72" s="1613"/>
      <c r="T72" s="1613"/>
      <c r="U72" s="1593"/>
      <c r="V72" s="1593"/>
      <c r="W72" s="1614"/>
    </row>
    <row r="73" spans="2:32" s="1016" customFormat="1" ht="17.25" customHeight="1">
      <c r="B73" s="1594" t="s">
        <v>444</v>
      </c>
      <c r="C73" s="1595"/>
      <c r="D73" s="1595"/>
      <c r="E73" s="1595"/>
      <c r="F73" s="1595"/>
      <c r="G73" s="1595"/>
      <c r="H73" s="1595"/>
      <c r="I73" s="1595"/>
      <c r="J73" s="1595"/>
      <c r="K73" s="1595"/>
      <c r="L73" s="1595"/>
      <c r="M73" s="1595"/>
      <c r="N73" s="1595"/>
      <c r="O73" s="1595"/>
      <c r="P73" s="1595"/>
      <c r="Q73" s="1595"/>
      <c r="R73" s="1595"/>
      <c r="S73" s="1595"/>
      <c r="T73" s="1595"/>
      <c r="U73" s="1595"/>
      <c r="V73" s="1595"/>
      <c r="W73" s="1596"/>
    </row>
    <row r="74" spans="2:32" s="1011" customFormat="1"/>
    <row r="75" spans="2:32" s="1011" customFormat="1">
      <c r="B75" s="1039" t="s">
        <v>902</v>
      </c>
      <c r="D75" s="1597"/>
      <c r="E75" s="1597"/>
      <c r="F75" s="1597"/>
      <c r="G75" s="1597"/>
      <c r="H75" s="1597"/>
      <c r="R75" s="1598"/>
      <c r="S75" s="1599"/>
      <c r="T75" s="1599"/>
      <c r="U75" s="1599"/>
      <c r="V75" s="1599"/>
      <c r="W75" s="1599"/>
    </row>
    <row r="76" spans="2:32" s="1011" customFormat="1"/>
    <row r="77" spans="2:32" s="1011" customFormat="1"/>
    <row r="78" spans="2:32" s="1011" customFormat="1"/>
    <row r="79" spans="2:32" s="1011" customFormat="1"/>
    <row r="80" spans="2:32" s="1011" customFormat="1"/>
    <row r="81" s="1011" customFormat="1"/>
    <row r="82" s="1011" customFormat="1"/>
    <row r="83" s="1011" customFormat="1"/>
    <row r="84" s="1011" customFormat="1"/>
    <row r="85" s="1011" customFormat="1"/>
    <row r="86" s="1011" customFormat="1"/>
    <row r="87" s="1011" customFormat="1"/>
    <row r="88" s="1011" customFormat="1"/>
    <row r="89" s="1011" customFormat="1"/>
    <row r="90" s="1011" customFormat="1"/>
    <row r="91" s="1011" customFormat="1"/>
    <row r="92" s="1011" customFormat="1"/>
    <row r="93" s="1011" customFormat="1"/>
    <row r="94" s="1011" customFormat="1"/>
    <row r="95" s="1011" customFormat="1"/>
    <row r="96" s="1011" customFormat="1"/>
    <row r="97" s="1011" customFormat="1"/>
    <row r="98" s="1011" customFormat="1"/>
    <row r="99" s="1011" customFormat="1"/>
    <row r="100" s="1011" customFormat="1"/>
    <row r="101" s="1011" customFormat="1"/>
    <row r="102" s="1011" customFormat="1"/>
    <row r="103" s="1011" customFormat="1"/>
    <row r="104" s="1011" customFormat="1"/>
    <row r="105" s="1011" customFormat="1"/>
    <row r="106" s="1011" customFormat="1"/>
    <row r="107" s="1011" customFormat="1"/>
    <row r="108" s="1011" customFormat="1"/>
  </sheetData>
  <sheetProtection algorithmName="SHA-512" hashValue="J/zHT4cm6/liAQG+iWBZln69sljKP3yfJgEENtORg/gmEncpvGer1mAbvOXIIPWCy+hAAcQLEnUiEE0N9c89Vg==" saltValue="dUkIa1o5GGPFXJAsO29ukw==" spinCount="100000" sheet="1" selectLockedCells="1" selectUnlockedCells="1"/>
  <mergeCells count="153">
    <mergeCell ref="B1:W1"/>
    <mergeCell ref="B2:P2"/>
    <mergeCell ref="C3:M3"/>
    <mergeCell ref="R3:T3"/>
    <mergeCell ref="B5:W5"/>
    <mergeCell ref="B6:W6"/>
    <mergeCell ref="B13:P13"/>
    <mergeCell ref="R13:T13"/>
    <mergeCell ref="U13:W13"/>
    <mergeCell ref="B14:P14"/>
    <mergeCell ref="R14:T14"/>
    <mergeCell ref="U14:W14"/>
    <mergeCell ref="B9:W9"/>
    <mergeCell ref="B10:W10"/>
    <mergeCell ref="B11:P11"/>
    <mergeCell ref="R11:T11"/>
    <mergeCell ref="U11:W11"/>
    <mergeCell ref="B12:P12"/>
    <mergeCell ref="R12:T12"/>
    <mergeCell ref="U12:W12"/>
    <mergeCell ref="B19:P21"/>
    <mergeCell ref="Q19:Q21"/>
    <mergeCell ref="R19:T19"/>
    <mergeCell ref="U19:W19"/>
    <mergeCell ref="R20:T20"/>
    <mergeCell ref="U20:W20"/>
    <mergeCell ref="R21:T21"/>
    <mergeCell ref="U21:W21"/>
    <mergeCell ref="B16:W16"/>
    <mergeCell ref="R17:T17"/>
    <mergeCell ref="U17:W17"/>
    <mergeCell ref="R18:T18"/>
    <mergeCell ref="U18:W18"/>
    <mergeCell ref="B25:C25"/>
    <mergeCell ref="E25:P25"/>
    <mergeCell ref="R25:T25"/>
    <mergeCell ref="U25:W25"/>
    <mergeCell ref="B27:W27"/>
    <mergeCell ref="B28:P28"/>
    <mergeCell ref="R28:T28"/>
    <mergeCell ref="U28:W28"/>
    <mergeCell ref="B22:W22"/>
    <mergeCell ref="B23:Q23"/>
    <mergeCell ref="R23:T23"/>
    <mergeCell ref="U23:W23"/>
    <mergeCell ref="B24:P24"/>
    <mergeCell ref="R24:T24"/>
    <mergeCell ref="U24:W24"/>
    <mergeCell ref="B33:P33"/>
    <mergeCell ref="R33:T33"/>
    <mergeCell ref="U33:W33"/>
    <mergeCell ref="B35:W35"/>
    <mergeCell ref="B36:K36"/>
    <mergeCell ref="L36:P36"/>
    <mergeCell ref="R36:T36"/>
    <mergeCell ref="U36:W36"/>
    <mergeCell ref="X28:AL28"/>
    <mergeCell ref="B30:W30"/>
    <mergeCell ref="B31:P31"/>
    <mergeCell ref="R31:T31"/>
    <mergeCell ref="U31:W31"/>
    <mergeCell ref="B32:P32"/>
    <mergeCell ref="R32:T32"/>
    <mergeCell ref="U32:W32"/>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R49:T49"/>
    <mergeCell ref="B41:Q41"/>
    <mergeCell ref="R41:W41"/>
    <mergeCell ref="B42:W42"/>
    <mergeCell ref="B43:P43"/>
    <mergeCell ref="C44:M44"/>
    <mergeCell ref="R44:U44"/>
    <mergeCell ref="E52:P52"/>
    <mergeCell ref="R52:T52"/>
    <mergeCell ref="U52:W52"/>
    <mergeCell ref="B53:P53"/>
    <mergeCell ref="R53:T53"/>
    <mergeCell ref="U53:W53"/>
    <mergeCell ref="B49:D52"/>
    <mergeCell ref="E49:P49"/>
    <mergeCell ref="R51:T51"/>
    <mergeCell ref="U49:W49"/>
    <mergeCell ref="E50:P50"/>
    <mergeCell ref="U50:W50"/>
    <mergeCell ref="E51:P51"/>
    <mergeCell ref="U51:W51"/>
    <mergeCell ref="B59:W59"/>
    <mergeCell ref="B60:W60"/>
    <mergeCell ref="B61:W61"/>
    <mergeCell ref="B62:W62"/>
    <mergeCell ref="B63:W63"/>
    <mergeCell ref="B64:W64"/>
    <mergeCell ref="B54:P54"/>
    <mergeCell ref="R54:T54"/>
    <mergeCell ref="U54:W54"/>
    <mergeCell ref="B55:P55"/>
    <mergeCell ref="B56:P56"/>
    <mergeCell ref="B57:P57"/>
    <mergeCell ref="B58:P58"/>
    <mergeCell ref="U55:W55"/>
    <mergeCell ref="U56:W56"/>
    <mergeCell ref="U57:W57"/>
    <mergeCell ref="U67:W67"/>
    <mergeCell ref="B68:P68"/>
    <mergeCell ref="R68:T68"/>
    <mergeCell ref="U68:W68"/>
    <mergeCell ref="B65:P65"/>
    <mergeCell ref="R65:T65"/>
    <mergeCell ref="U65:W65"/>
    <mergeCell ref="B66:P66"/>
    <mergeCell ref="R66:T66"/>
    <mergeCell ref="U66:W66"/>
    <mergeCell ref="B72:P72"/>
    <mergeCell ref="B73:W73"/>
    <mergeCell ref="D75:H75"/>
    <mergeCell ref="R75:W75"/>
    <mergeCell ref="B17:P18"/>
    <mergeCell ref="Q17:Q18"/>
    <mergeCell ref="R55:T55"/>
    <mergeCell ref="R56:T56"/>
    <mergeCell ref="R57:T57"/>
    <mergeCell ref="R58:T58"/>
    <mergeCell ref="R48:T48"/>
    <mergeCell ref="R71:T71"/>
    <mergeCell ref="U71:W71"/>
    <mergeCell ref="B71:P71"/>
    <mergeCell ref="R72:T72"/>
    <mergeCell ref="U72:W72"/>
    <mergeCell ref="B69:P69"/>
    <mergeCell ref="R69:T69"/>
    <mergeCell ref="U69:W69"/>
    <mergeCell ref="B70:P70"/>
    <mergeCell ref="R70:T70"/>
    <mergeCell ref="U70:W70"/>
    <mergeCell ref="B67:P67"/>
    <mergeCell ref="R67:T67"/>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B1:AL110"/>
  <sheetViews>
    <sheetView showGridLines="0" zoomScale="90" zoomScaleNormal="90" zoomScaleSheetLayoutView="75" workbookViewId="0">
      <selection activeCell="B33" sqref="B33:W34"/>
    </sheetView>
  </sheetViews>
  <sheetFormatPr baseColWidth="10"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6" width="8.7109375" style="635" customWidth="1"/>
    <col min="17" max="17" width="3.7109375" style="635" customWidth="1"/>
    <col min="18" max="18" width="57.7109375" style="635" customWidth="1"/>
    <col min="19" max="19" width="1.7109375" style="635" customWidth="1"/>
    <col min="20" max="20" width="10.28515625" style="635" customWidth="1"/>
    <col min="21" max="21" width="1.7109375" style="635" customWidth="1"/>
    <col min="22" max="22" width="0" style="635" hidden="1" customWidth="1"/>
    <col min="23" max="23" width="2.42578125" style="635" customWidth="1"/>
    <col min="24" max="256" width="11.42578125" style="635"/>
    <col min="257" max="257" width="1.42578125" style="635" customWidth="1"/>
    <col min="258" max="258" width="19.28515625" style="635" customWidth="1"/>
    <col min="259" max="259" width="3.42578125" style="635" customWidth="1"/>
    <col min="260" max="260" width="3" style="635" customWidth="1"/>
    <col min="261" max="261" width="4.42578125" style="635" customWidth="1"/>
    <col min="262" max="262" width="1.7109375" style="635" customWidth="1"/>
    <col min="263" max="263" width="2.28515625" style="635" customWidth="1"/>
    <col min="264" max="264" width="1.7109375" style="635" customWidth="1"/>
    <col min="265" max="265" width="0.7109375" style="635" customWidth="1"/>
    <col min="266" max="266" width="0.28515625" style="635" customWidth="1"/>
    <col min="267" max="267" width="3.28515625" style="635" customWidth="1"/>
    <col min="268" max="268" width="0.42578125" style="635" customWidth="1"/>
    <col min="269" max="269" width="4.42578125" style="635" customWidth="1"/>
    <col min="270" max="270" width="1.7109375" style="635" customWidth="1"/>
    <col min="271" max="272" width="8.7109375" style="635" customWidth="1"/>
    <col min="273" max="273" width="3.7109375" style="635" customWidth="1"/>
    <col min="274" max="274" width="57.7109375" style="635" customWidth="1"/>
    <col min="275" max="275" width="1.7109375" style="635" customWidth="1"/>
    <col min="276" max="276" width="10.28515625" style="635" customWidth="1"/>
    <col min="277" max="277" width="1.7109375" style="635" customWidth="1"/>
    <col min="278" max="278" width="0" style="635" hidden="1" customWidth="1"/>
    <col min="279" max="279" width="2.42578125" style="635" customWidth="1"/>
    <col min="280" max="512" width="11.42578125" style="635"/>
    <col min="513" max="513" width="1.42578125" style="635" customWidth="1"/>
    <col min="514" max="514" width="19.28515625" style="635" customWidth="1"/>
    <col min="515" max="515" width="3.42578125" style="635" customWidth="1"/>
    <col min="516" max="516" width="3" style="635" customWidth="1"/>
    <col min="517" max="517" width="4.42578125" style="635" customWidth="1"/>
    <col min="518" max="518" width="1.7109375" style="635" customWidth="1"/>
    <col min="519" max="519" width="2.28515625" style="635" customWidth="1"/>
    <col min="520" max="520" width="1.7109375" style="635" customWidth="1"/>
    <col min="521" max="521" width="0.7109375" style="635" customWidth="1"/>
    <col min="522" max="522" width="0.28515625" style="635" customWidth="1"/>
    <col min="523" max="523" width="3.28515625" style="635" customWidth="1"/>
    <col min="524" max="524" width="0.42578125" style="635" customWidth="1"/>
    <col min="525" max="525" width="4.42578125" style="635" customWidth="1"/>
    <col min="526" max="526" width="1.7109375" style="635" customWidth="1"/>
    <col min="527" max="528" width="8.7109375" style="635" customWidth="1"/>
    <col min="529" max="529" width="3.7109375" style="635" customWidth="1"/>
    <col min="530" max="530" width="57.7109375" style="635" customWidth="1"/>
    <col min="531" max="531" width="1.7109375" style="635" customWidth="1"/>
    <col min="532" max="532" width="10.28515625" style="635" customWidth="1"/>
    <col min="533" max="533" width="1.7109375" style="635" customWidth="1"/>
    <col min="534" max="534" width="0" style="635" hidden="1" customWidth="1"/>
    <col min="535" max="535" width="2.42578125" style="635" customWidth="1"/>
    <col min="536" max="768" width="11.42578125" style="635"/>
    <col min="769" max="769" width="1.42578125" style="635" customWidth="1"/>
    <col min="770" max="770" width="19.28515625" style="635" customWidth="1"/>
    <col min="771" max="771" width="3.42578125" style="635" customWidth="1"/>
    <col min="772" max="772" width="3" style="635" customWidth="1"/>
    <col min="773" max="773" width="4.42578125" style="635" customWidth="1"/>
    <col min="774" max="774" width="1.7109375" style="635" customWidth="1"/>
    <col min="775" max="775" width="2.28515625" style="635" customWidth="1"/>
    <col min="776" max="776" width="1.7109375" style="635" customWidth="1"/>
    <col min="777" max="777" width="0.7109375" style="635" customWidth="1"/>
    <col min="778" max="778" width="0.28515625" style="635" customWidth="1"/>
    <col min="779" max="779" width="3.28515625" style="635" customWidth="1"/>
    <col min="780" max="780" width="0.42578125" style="635" customWidth="1"/>
    <col min="781" max="781" width="4.42578125" style="635" customWidth="1"/>
    <col min="782" max="782" width="1.7109375" style="635" customWidth="1"/>
    <col min="783" max="784" width="8.7109375" style="635" customWidth="1"/>
    <col min="785" max="785" width="3.7109375" style="635" customWidth="1"/>
    <col min="786" max="786" width="57.7109375" style="635" customWidth="1"/>
    <col min="787" max="787" width="1.7109375" style="635" customWidth="1"/>
    <col min="788" max="788" width="10.28515625" style="635" customWidth="1"/>
    <col min="789" max="789" width="1.7109375" style="635" customWidth="1"/>
    <col min="790" max="790" width="0" style="635" hidden="1" customWidth="1"/>
    <col min="791" max="791" width="2.42578125" style="635" customWidth="1"/>
    <col min="792" max="1024" width="11.42578125" style="635"/>
    <col min="1025" max="1025" width="1.42578125" style="635" customWidth="1"/>
    <col min="1026" max="1026" width="19.28515625" style="635" customWidth="1"/>
    <col min="1027" max="1027" width="3.42578125" style="635" customWidth="1"/>
    <col min="1028" max="1028" width="3" style="635" customWidth="1"/>
    <col min="1029" max="1029" width="4.42578125" style="635" customWidth="1"/>
    <col min="1030" max="1030" width="1.7109375" style="635" customWidth="1"/>
    <col min="1031" max="1031" width="2.28515625" style="635" customWidth="1"/>
    <col min="1032" max="1032" width="1.7109375" style="635" customWidth="1"/>
    <col min="1033" max="1033" width="0.7109375" style="635" customWidth="1"/>
    <col min="1034" max="1034" width="0.28515625" style="635" customWidth="1"/>
    <col min="1035" max="1035" width="3.28515625" style="635" customWidth="1"/>
    <col min="1036" max="1036" width="0.42578125" style="635" customWidth="1"/>
    <col min="1037" max="1037" width="4.42578125" style="635" customWidth="1"/>
    <col min="1038" max="1038" width="1.7109375" style="635" customWidth="1"/>
    <col min="1039" max="1040" width="8.7109375" style="635" customWidth="1"/>
    <col min="1041" max="1041" width="3.7109375" style="635" customWidth="1"/>
    <col min="1042" max="1042" width="57.7109375" style="635" customWidth="1"/>
    <col min="1043" max="1043" width="1.7109375" style="635" customWidth="1"/>
    <col min="1044" max="1044" width="10.28515625" style="635" customWidth="1"/>
    <col min="1045" max="1045" width="1.7109375" style="635" customWidth="1"/>
    <col min="1046" max="1046" width="0" style="635" hidden="1" customWidth="1"/>
    <col min="1047" max="1047" width="2.42578125" style="635" customWidth="1"/>
    <col min="1048" max="1280" width="11.42578125" style="635"/>
    <col min="1281" max="1281" width="1.42578125" style="635" customWidth="1"/>
    <col min="1282" max="1282" width="19.28515625" style="635" customWidth="1"/>
    <col min="1283" max="1283" width="3.42578125" style="635" customWidth="1"/>
    <col min="1284" max="1284" width="3" style="635" customWidth="1"/>
    <col min="1285" max="1285" width="4.42578125" style="635" customWidth="1"/>
    <col min="1286" max="1286" width="1.7109375" style="635" customWidth="1"/>
    <col min="1287" max="1287" width="2.28515625" style="635" customWidth="1"/>
    <col min="1288" max="1288" width="1.7109375" style="635" customWidth="1"/>
    <col min="1289" max="1289" width="0.7109375" style="635" customWidth="1"/>
    <col min="1290" max="1290" width="0.28515625" style="635" customWidth="1"/>
    <col min="1291" max="1291" width="3.28515625" style="635" customWidth="1"/>
    <col min="1292" max="1292" width="0.42578125" style="635" customWidth="1"/>
    <col min="1293" max="1293" width="4.42578125" style="635" customWidth="1"/>
    <col min="1294" max="1294" width="1.7109375" style="635" customWidth="1"/>
    <col min="1295" max="1296" width="8.7109375" style="635" customWidth="1"/>
    <col min="1297" max="1297" width="3.7109375" style="635" customWidth="1"/>
    <col min="1298" max="1298" width="57.7109375" style="635" customWidth="1"/>
    <col min="1299" max="1299" width="1.7109375" style="635" customWidth="1"/>
    <col min="1300" max="1300" width="10.28515625" style="635" customWidth="1"/>
    <col min="1301" max="1301" width="1.7109375" style="635" customWidth="1"/>
    <col min="1302" max="1302" width="0" style="635" hidden="1" customWidth="1"/>
    <col min="1303" max="1303" width="2.42578125" style="635" customWidth="1"/>
    <col min="1304" max="1536" width="11.42578125" style="635"/>
    <col min="1537" max="1537" width="1.42578125" style="635" customWidth="1"/>
    <col min="1538" max="1538" width="19.28515625" style="635" customWidth="1"/>
    <col min="1539" max="1539" width="3.42578125" style="635" customWidth="1"/>
    <col min="1540" max="1540" width="3" style="635" customWidth="1"/>
    <col min="1541" max="1541" width="4.42578125" style="635" customWidth="1"/>
    <col min="1542" max="1542" width="1.7109375" style="635" customWidth="1"/>
    <col min="1543" max="1543" width="2.28515625" style="635" customWidth="1"/>
    <col min="1544" max="1544" width="1.7109375" style="635" customWidth="1"/>
    <col min="1545" max="1545" width="0.7109375" style="635" customWidth="1"/>
    <col min="1546" max="1546" width="0.28515625" style="635" customWidth="1"/>
    <col min="1547" max="1547" width="3.28515625" style="635" customWidth="1"/>
    <col min="1548" max="1548" width="0.42578125" style="635" customWidth="1"/>
    <col min="1549" max="1549" width="4.42578125" style="635" customWidth="1"/>
    <col min="1550" max="1550" width="1.7109375" style="635" customWidth="1"/>
    <col min="1551" max="1552" width="8.7109375" style="635" customWidth="1"/>
    <col min="1553" max="1553" width="3.7109375" style="635" customWidth="1"/>
    <col min="1554" max="1554" width="57.7109375" style="635" customWidth="1"/>
    <col min="1555" max="1555" width="1.7109375" style="635" customWidth="1"/>
    <col min="1556" max="1556" width="10.28515625" style="635" customWidth="1"/>
    <col min="1557" max="1557" width="1.7109375" style="635" customWidth="1"/>
    <col min="1558" max="1558" width="0" style="635" hidden="1" customWidth="1"/>
    <col min="1559" max="1559" width="2.42578125" style="635" customWidth="1"/>
    <col min="1560" max="1792" width="11.42578125" style="635"/>
    <col min="1793" max="1793" width="1.42578125" style="635" customWidth="1"/>
    <col min="1794" max="1794" width="19.28515625" style="635" customWidth="1"/>
    <col min="1795" max="1795" width="3.42578125" style="635" customWidth="1"/>
    <col min="1796" max="1796" width="3" style="635" customWidth="1"/>
    <col min="1797" max="1797" width="4.42578125" style="635" customWidth="1"/>
    <col min="1798" max="1798" width="1.7109375" style="635" customWidth="1"/>
    <col min="1799" max="1799" width="2.28515625" style="635" customWidth="1"/>
    <col min="1800" max="1800" width="1.7109375" style="635" customWidth="1"/>
    <col min="1801" max="1801" width="0.7109375" style="635" customWidth="1"/>
    <col min="1802" max="1802" width="0.28515625" style="635" customWidth="1"/>
    <col min="1803" max="1803" width="3.28515625" style="635" customWidth="1"/>
    <col min="1804" max="1804" width="0.42578125" style="635" customWidth="1"/>
    <col min="1805" max="1805" width="4.42578125" style="635" customWidth="1"/>
    <col min="1806" max="1806" width="1.7109375" style="635" customWidth="1"/>
    <col min="1807" max="1808" width="8.7109375" style="635" customWidth="1"/>
    <col min="1809" max="1809" width="3.7109375" style="635" customWidth="1"/>
    <col min="1810" max="1810" width="57.7109375" style="635" customWidth="1"/>
    <col min="1811" max="1811" width="1.7109375" style="635" customWidth="1"/>
    <col min="1812" max="1812" width="10.28515625" style="635" customWidth="1"/>
    <col min="1813" max="1813" width="1.7109375" style="635" customWidth="1"/>
    <col min="1814" max="1814" width="0" style="635" hidden="1" customWidth="1"/>
    <col min="1815" max="1815" width="2.42578125" style="635" customWidth="1"/>
    <col min="1816" max="2048" width="11.42578125" style="635"/>
    <col min="2049" max="2049" width="1.42578125" style="635" customWidth="1"/>
    <col min="2050" max="2050" width="19.28515625" style="635" customWidth="1"/>
    <col min="2051" max="2051" width="3.42578125" style="635" customWidth="1"/>
    <col min="2052" max="2052" width="3" style="635" customWidth="1"/>
    <col min="2053" max="2053" width="4.42578125" style="635" customWidth="1"/>
    <col min="2054" max="2054" width="1.7109375" style="635" customWidth="1"/>
    <col min="2055" max="2055" width="2.28515625" style="635" customWidth="1"/>
    <col min="2056" max="2056" width="1.7109375" style="635" customWidth="1"/>
    <col min="2057" max="2057" width="0.7109375" style="635" customWidth="1"/>
    <col min="2058" max="2058" width="0.28515625" style="635" customWidth="1"/>
    <col min="2059" max="2059" width="3.28515625" style="635" customWidth="1"/>
    <col min="2060" max="2060" width="0.42578125" style="635" customWidth="1"/>
    <col min="2061" max="2061" width="4.42578125" style="635" customWidth="1"/>
    <col min="2062" max="2062" width="1.7109375" style="635" customWidth="1"/>
    <col min="2063" max="2064" width="8.7109375" style="635" customWidth="1"/>
    <col min="2065" max="2065" width="3.7109375" style="635" customWidth="1"/>
    <col min="2066" max="2066" width="57.7109375" style="635" customWidth="1"/>
    <col min="2067" max="2067" width="1.7109375" style="635" customWidth="1"/>
    <col min="2068" max="2068" width="10.28515625" style="635" customWidth="1"/>
    <col min="2069" max="2069" width="1.7109375" style="635" customWidth="1"/>
    <col min="2070" max="2070" width="0" style="635" hidden="1" customWidth="1"/>
    <col min="2071" max="2071" width="2.42578125" style="635" customWidth="1"/>
    <col min="2072" max="2304" width="11.42578125" style="635"/>
    <col min="2305" max="2305" width="1.42578125" style="635" customWidth="1"/>
    <col min="2306" max="2306" width="19.28515625" style="635" customWidth="1"/>
    <col min="2307" max="2307" width="3.42578125" style="635" customWidth="1"/>
    <col min="2308" max="2308" width="3" style="635" customWidth="1"/>
    <col min="2309" max="2309" width="4.42578125" style="635" customWidth="1"/>
    <col min="2310" max="2310" width="1.7109375" style="635" customWidth="1"/>
    <col min="2311" max="2311" width="2.28515625" style="635" customWidth="1"/>
    <col min="2312" max="2312" width="1.7109375" style="635" customWidth="1"/>
    <col min="2313" max="2313" width="0.7109375" style="635" customWidth="1"/>
    <col min="2314" max="2314" width="0.28515625" style="635" customWidth="1"/>
    <col min="2315" max="2315" width="3.28515625" style="635" customWidth="1"/>
    <col min="2316" max="2316" width="0.42578125" style="635" customWidth="1"/>
    <col min="2317" max="2317" width="4.42578125" style="635" customWidth="1"/>
    <col min="2318" max="2318" width="1.7109375" style="635" customWidth="1"/>
    <col min="2319" max="2320" width="8.7109375" style="635" customWidth="1"/>
    <col min="2321" max="2321" width="3.7109375" style="635" customWidth="1"/>
    <col min="2322" max="2322" width="57.7109375" style="635" customWidth="1"/>
    <col min="2323" max="2323" width="1.7109375" style="635" customWidth="1"/>
    <col min="2324" max="2324" width="10.28515625" style="635" customWidth="1"/>
    <col min="2325" max="2325" width="1.7109375" style="635" customWidth="1"/>
    <col min="2326" max="2326" width="0" style="635" hidden="1" customWidth="1"/>
    <col min="2327" max="2327" width="2.42578125" style="635" customWidth="1"/>
    <col min="2328" max="2560" width="11.42578125" style="635"/>
    <col min="2561" max="2561" width="1.42578125" style="635" customWidth="1"/>
    <col min="2562" max="2562" width="19.28515625" style="635" customWidth="1"/>
    <col min="2563" max="2563" width="3.42578125" style="635" customWidth="1"/>
    <col min="2564" max="2564" width="3" style="635" customWidth="1"/>
    <col min="2565" max="2565" width="4.42578125" style="635" customWidth="1"/>
    <col min="2566" max="2566" width="1.7109375" style="635" customWidth="1"/>
    <col min="2567" max="2567" width="2.28515625" style="635" customWidth="1"/>
    <col min="2568" max="2568" width="1.7109375" style="635" customWidth="1"/>
    <col min="2569" max="2569" width="0.7109375" style="635" customWidth="1"/>
    <col min="2570" max="2570" width="0.28515625" style="635" customWidth="1"/>
    <col min="2571" max="2571" width="3.28515625" style="635" customWidth="1"/>
    <col min="2572" max="2572" width="0.42578125" style="635" customWidth="1"/>
    <col min="2573" max="2573" width="4.42578125" style="635" customWidth="1"/>
    <col min="2574" max="2574" width="1.7109375" style="635" customWidth="1"/>
    <col min="2575" max="2576" width="8.7109375" style="635" customWidth="1"/>
    <col min="2577" max="2577" width="3.7109375" style="635" customWidth="1"/>
    <col min="2578" max="2578" width="57.7109375" style="635" customWidth="1"/>
    <col min="2579" max="2579" width="1.7109375" style="635" customWidth="1"/>
    <col min="2580" max="2580" width="10.28515625" style="635" customWidth="1"/>
    <col min="2581" max="2581" width="1.7109375" style="635" customWidth="1"/>
    <col min="2582" max="2582" width="0" style="635" hidden="1" customWidth="1"/>
    <col min="2583" max="2583" width="2.42578125" style="635" customWidth="1"/>
    <col min="2584" max="2816" width="11.42578125" style="635"/>
    <col min="2817" max="2817" width="1.42578125" style="635" customWidth="1"/>
    <col min="2818" max="2818" width="19.28515625" style="635" customWidth="1"/>
    <col min="2819" max="2819" width="3.42578125" style="635" customWidth="1"/>
    <col min="2820" max="2820" width="3" style="635" customWidth="1"/>
    <col min="2821" max="2821" width="4.42578125" style="635" customWidth="1"/>
    <col min="2822" max="2822" width="1.7109375" style="635" customWidth="1"/>
    <col min="2823" max="2823" width="2.28515625" style="635" customWidth="1"/>
    <col min="2824" max="2824" width="1.7109375" style="635" customWidth="1"/>
    <col min="2825" max="2825" width="0.7109375" style="635" customWidth="1"/>
    <col min="2826" max="2826" width="0.28515625" style="635" customWidth="1"/>
    <col min="2827" max="2827" width="3.28515625" style="635" customWidth="1"/>
    <col min="2828" max="2828" width="0.42578125" style="635" customWidth="1"/>
    <col min="2829" max="2829" width="4.42578125" style="635" customWidth="1"/>
    <col min="2830" max="2830" width="1.7109375" style="635" customWidth="1"/>
    <col min="2831" max="2832" width="8.7109375" style="635" customWidth="1"/>
    <col min="2833" max="2833" width="3.7109375" style="635" customWidth="1"/>
    <col min="2834" max="2834" width="57.7109375" style="635" customWidth="1"/>
    <col min="2835" max="2835" width="1.7109375" style="635" customWidth="1"/>
    <col min="2836" max="2836" width="10.28515625" style="635" customWidth="1"/>
    <col min="2837" max="2837" width="1.7109375" style="635" customWidth="1"/>
    <col min="2838" max="2838" width="0" style="635" hidden="1" customWidth="1"/>
    <col min="2839" max="2839" width="2.42578125" style="635" customWidth="1"/>
    <col min="2840" max="3072" width="11.42578125" style="635"/>
    <col min="3073" max="3073" width="1.42578125" style="635" customWidth="1"/>
    <col min="3074" max="3074" width="19.28515625" style="635" customWidth="1"/>
    <col min="3075" max="3075" width="3.42578125" style="635" customWidth="1"/>
    <col min="3076" max="3076" width="3" style="635" customWidth="1"/>
    <col min="3077" max="3077" width="4.42578125" style="635" customWidth="1"/>
    <col min="3078" max="3078" width="1.7109375" style="635" customWidth="1"/>
    <col min="3079" max="3079" width="2.28515625" style="635" customWidth="1"/>
    <col min="3080" max="3080" width="1.7109375" style="635" customWidth="1"/>
    <col min="3081" max="3081" width="0.7109375" style="635" customWidth="1"/>
    <col min="3082" max="3082" width="0.28515625" style="635" customWidth="1"/>
    <col min="3083" max="3083" width="3.28515625" style="635" customWidth="1"/>
    <col min="3084" max="3084" width="0.42578125" style="635" customWidth="1"/>
    <col min="3085" max="3085" width="4.42578125" style="635" customWidth="1"/>
    <col min="3086" max="3086" width="1.7109375" style="635" customWidth="1"/>
    <col min="3087" max="3088" width="8.7109375" style="635" customWidth="1"/>
    <col min="3089" max="3089" width="3.7109375" style="635" customWidth="1"/>
    <col min="3090" max="3090" width="57.7109375" style="635" customWidth="1"/>
    <col min="3091" max="3091" width="1.7109375" style="635" customWidth="1"/>
    <col min="3092" max="3092" width="10.28515625" style="635" customWidth="1"/>
    <col min="3093" max="3093" width="1.7109375" style="635" customWidth="1"/>
    <col min="3094" max="3094" width="0" style="635" hidden="1" customWidth="1"/>
    <col min="3095" max="3095" width="2.42578125" style="635" customWidth="1"/>
    <col min="3096" max="3328" width="11.42578125" style="635"/>
    <col min="3329" max="3329" width="1.42578125" style="635" customWidth="1"/>
    <col min="3330" max="3330" width="19.28515625" style="635" customWidth="1"/>
    <col min="3331" max="3331" width="3.42578125" style="635" customWidth="1"/>
    <col min="3332" max="3332" width="3" style="635" customWidth="1"/>
    <col min="3333" max="3333" width="4.42578125" style="635" customWidth="1"/>
    <col min="3334" max="3334" width="1.7109375" style="635" customWidth="1"/>
    <col min="3335" max="3335" width="2.28515625" style="635" customWidth="1"/>
    <col min="3336" max="3336" width="1.7109375" style="635" customWidth="1"/>
    <col min="3337" max="3337" width="0.7109375" style="635" customWidth="1"/>
    <col min="3338" max="3338" width="0.28515625" style="635" customWidth="1"/>
    <col min="3339" max="3339" width="3.28515625" style="635" customWidth="1"/>
    <col min="3340" max="3340" width="0.42578125" style="635" customWidth="1"/>
    <col min="3341" max="3341" width="4.42578125" style="635" customWidth="1"/>
    <col min="3342" max="3342" width="1.7109375" style="635" customWidth="1"/>
    <col min="3343" max="3344" width="8.7109375" style="635" customWidth="1"/>
    <col min="3345" max="3345" width="3.7109375" style="635" customWidth="1"/>
    <col min="3346" max="3346" width="57.7109375" style="635" customWidth="1"/>
    <col min="3347" max="3347" width="1.7109375" style="635" customWidth="1"/>
    <col min="3348" max="3348" width="10.28515625" style="635" customWidth="1"/>
    <col min="3349" max="3349" width="1.7109375" style="635" customWidth="1"/>
    <col min="3350" max="3350" width="0" style="635" hidden="1" customWidth="1"/>
    <col min="3351" max="3351" width="2.42578125" style="635" customWidth="1"/>
    <col min="3352" max="3584" width="11.42578125" style="635"/>
    <col min="3585" max="3585" width="1.42578125" style="635" customWidth="1"/>
    <col min="3586" max="3586" width="19.28515625" style="635" customWidth="1"/>
    <col min="3587" max="3587" width="3.42578125" style="635" customWidth="1"/>
    <col min="3588" max="3588" width="3" style="635" customWidth="1"/>
    <col min="3589" max="3589" width="4.42578125" style="635" customWidth="1"/>
    <col min="3590" max="3590" width="1.7109375" style="635" customWidth="1"/>
    <col min="3591" max="3591" width="2.28515625" style="635" customWidth="1"/>
    <col min="3592" max="3592" width="1.7109375" style="635" customWidth="1"/>
    <col min="3593" max="3593" width="0.7109375" style="635" customWidth="1"/>
    <col min="3594" max="3594" width="0.28515625" style="635" customWidth="1"/>
    <col min="3595" max="3595" width="3.28515625" style="635" customWidth="1"/>
    <col min="3596" max="3596" width="0.42578125" style="635" customWidth="1"/>
    <col min="3597" max="3597" width="4.42578125" style="635" customWidth="1"/>
    <col min="3598" max="3598" width="1.7109375" style="635" customWidth="1"/>
    <col min="3599" max="3600" width="8.7109375" style="635" customWidth="1"/>
    <col min="3601" max="3601" width="3.7109375" style="635" customWidth="1"/>
    <col min="3602" max="3602" width="57.7109375" style="635" customWidth="1"/>
    <col min="3603" max="3603" width="1.7109375" style="635" customWidth="1"/>
    <col min="3604" max="3604" width="10.28515625" style="635" customWidth="1"/>
    <col min="3605" max="3605" width="1.7109375" style="635" customWidth="1"/>
    <col min="3606" max="3606" width="0" style="635" hidden="1" customWidth="1"/>
    <col min="3607" max="3607" width="2.42578125" style="635" customWidth="1"/>
    <col min="3608" max="3840" width="11.42578125" style="635"/>
    <col min="3841" max="3841" width="1.42578125" style="635" customWidth="1"/>
    <col min="3842" max="3842" width="19.28515625" style="635" customWidth="1"/>
    <col min="3843" max="3843" width="3.42578125" style="635" customWidth="1"/>
    <col min="3844" max="3844" width="3" style="635" customWidth="1"/>
    <col min="3845" max="3845" width="4.42578125" style="635" customWidth="1"/>
    <col min="3846" max="3846" width="1.7109375" style="635" customWidth="1"/>
    <col min="3847" max="3847" width="2.28515625" style="635" customWidth="1"/>
    <col min="3848" max="3848" width="1.7109375" style="635" customWidth="1"/>
    <col min="3849" max="3849" width="0.7109375" style="635" customWidth="1"/>
    <col min="3850" max="3850" width="0.28515625" style="635" customWidth="1"/>
    <col min="3851" max="3851" width="3.28515625" style="635" customWidth="1"/>
    <col min="3852" max="3852" width="0.42578125" style="635" customWidth="1"/>
    <col min="3853" max="3853" width="4.42578125" style="635" customWidth="1"/>
    <col min="3854" max="3854" width="1.7109375" style="635" customWidth="1"/>
    <col min="3855" max="3856" width="8.7109375" style="635" customWidth="1"/>
    <col min="3857" max="3857" width="3.7109375" style="635" customWidth="1"/>
    <col min="3858" max="3858" width="57.7109375" style="635" customWidth="1"/>
    <col min="3859" max="3859" width="1.7109375" style="635" customWidth="1"/>
    <col min="3860" max="3860" width="10.28515625" style="635" customWidth="1"/>
    <col min="3861" max="3861" width="1.7109375" style="635" customWidth="1"/>
    <col min="3862" max="3862" width="0" style="635" hidden="1" customWidth="1"/>
    <col min="3863" max="3863" width="2.42578125" style="635" customWidth="1"/>
    <col min="3864" max="4096" width="11.42578125" style="635"/>
    <col min="4097" max="4097" width="1.42578125" style="635" customWidth="1"/>
    <col min="4098" max="4098" width="19.28515625" style="635" customWidth="1"/>
    <col min="4099" max="4099" width="3.42578125" style="635" customWidth="1"/>
    <col min="4100" max="4100" width="3" style="635" customWidth="1"/>
    <col min="4101" max="4101" width="4.42578125" style="635" customWidth="1"/>
    <col min="4102" max="4102" width="1.7109375" style="635" customWidth="1"/>
    <col min="4103" max="4103" width="2.28515625" style="635" customWidth="1"/>
    <col min="4104" max="4104" width="1.7109375" style="635" customWidth="1"/>
    <col min="4105" max="4105" width="0.7109375" style="635" customWidth="1"/>
    <col min="4106" max="4106" width="0.28515625" style="635" customWidth="1"/>
    <col min="4107" max="4107" width="3.28515625" style="635" customWidth="1"/>
    <col min="4108" max="4108" width="0.42578125" style="635" customWidth="1"/>
    <col min="4109" max="4109" width="4.42578125" style="635" customWidth="1"/>
    <col min="4110" max="4110" width="1.7109375" style="635" customWidth="1"/>
    <col min="4111" max="4112" width="8.7109375" style="635" customWidth="1"/>
    <col min="4113" max="4113" width="3.7109375" style="635" customWidth="1"/>
    <col min="4114" max="4114" width="57.7109375" style="635" customWidth="1"/>
    <col min="4115" max="4115" width="1.7109375" style="635" customWidth="1"/>
    <col min="4116" max="4116" width="10.28515625" style="635" customWidth="1"/>
    <col min="4117" max="4117" width="1.7109375" style="635" customWidth="1"/>
    <col min="4118" max="4118" width="0" style="635" hidden="1" customWidth="1"/>
    <col min="4119" max="4119" width="2.42578125" style="635" customWidth="1"/>
    <col min="4120" max="4352" width="11.42578125" style="635"/>
    <col min="4353" max="4353" width="1.42578125" style="635" customWidth="1"/>
    <col min="4354" max="4354" width="19.28515625" style="635" customWidth="1"/>
    <col min="4355" max="4355" width="3.42578125" style="635" customWidth="1"/>
    <col min="4356" max="4356" width="3" style="635" customWidth="1"/>
    <col min="4357" max="4357" width="4.42578125" style="635" customWidth="1"/>
    <col min="4358" max="4358" width="1.7109375" style="635" customWidth="1"/>
    <col min="4359" max="4359" width="2.28515625" style="635" customWidth="1"/>
    <col min="4360" max="4360" width="1.7109375" style="635" customWidth="1"/>
    <col min="4361" max="4361" width="0.7109375" style="635" customWidth="1"/>
    <col min="4362" max="4362" width="0.28515625" style="635" customWidth="1"/>
    <col min="4363" max="4363" width="3.28515625" style="635" customWidth="1"/>
    <col min="4364" max="4364" width="0.42578125" style="635" customWidth="1"/>
    <col min="4365" max="4365" width="4.42578125" style="635" customWidth="1"/>
    <col min="4366" max="4366" width="1.7109375" style="635" customWidth="1"/>
    <col min="4367" max="4368" width="8.7109375" style="635" customWidth="1"/>
    <col min="4369" max="4369" width="3.7109375" style="635" customWidth="1"/>
    <col min="4370" max="4370" width="57.7109375" style="635" customWidth="1"/>
    <col min="4371" max="4371" width="1.7109375" style="635" customWidth="1"/>
    <col min="4372" max="4372" width="10.28515625" style="635" customWidth="1"/>
    <col min="4373" max="4373" width="1.7109375" style="635" customWidth="1"/>
    <col min="4374" max="4374" width="0" style="635" hidden="1" customWidth="1"/>
    <col min="4375" max="4375" width="2.42578125" style="635" customWidth="1"/>
    <col min="4376" max="4608" width="11.42578125" style="635"/>
    <col min="4609" max="4609" width="1.42578125" style="635" customWidth="1"/>
    <col min="4610" max="4610" width="19.28515625" style="635" customWidth="1"/>
    <col min="4611" max="4611" width="3.42578125" style="635" customWidth="1"/>
    <col min="4612" max="4612" width="3" style="635" customWidth="1"/>
    <col min="4613" max="4613" width="4.42578125" style="635" customWidth="1"/>
    <col min="4614" max="4614" width="1.7109375" style="635" customWidth="1"/>
    <col min="4615" max="4615" width="2.28515625" style="635" customWidth="1"/>
    <col min="4616" max="4616" width="1.7109375" style="635" customWidth="1"/>
    <col min="4617" max="4617" width="0.7109375" style="635" customWidth="1"/>
    <col min="4618" max="4618" width="0.28515625" style="635" customWidth="1"/>
    <col min="4619" max="4619" width="3.28515625" style="635" customWidth="1"/>
    <col min="4620" max="4620" width="0.42578125" style="635" customWidth="1"/>
    <col min="4621" max="4621" width="4.42578125" style="635" customWidth="1"/>
    <col min="4622" max="4622" width="1.7109375" style="635" customWidth="1"/>
    <col min="4623" max="4624" width="8.7109375" style="635" customWidth="1"/>
    <col min="4625" max="4625" width="3.7109375" style="635" customWidth="1"/>
    <col min="4626" max="4626" width="57.7109375" style="635" customWidth="1"/>
    <col min="4627" max="4627" width="1.7109375" style="635" customWidth="1"/>
    <col min="4628" max="4628" width="10.28515625" style="635" customWidth="1"/>
    <col min="4629" max="4629" width="1.7109375" style="635" customWidth="1"/>
    <col min="4630" max="4630" width="0" style="635" hidden="1" customWidth="1"/>
    <col min="4631" max="4631" width="2.42578125" style="635" customWidth="1"/>
    <col min="4632" max="4864" width="11.42578125" style="635"/>
    <col min="4865" max="4865" width="1.42578125" style="635" customWidth="1"/>
    <col min="4866" max="4866" width="19.28515625" style="635" customWidth="1"/>
    <col min="4867" max="4867" width="3.42578125" style="635" customWidth="1"/>
    <col min="4868" max="4868" width="3" style="635" customWidth="1"/>
    <col min="4869" max="4869" width="4.42578125" style="635" customWidth="1"/>
    <col min="4870" max="4870" width="1.7109375" style="635" customWidth="1"/>
    <col min="4871" max="4871" width="2.28515625" style="635" customWidth="1"/>
    <col min="4872" max="4872" width="1.7109375" style="635" customWidth="1"/>
    <col min="4873" max="4873" width="0.7109375" style="635" customWidth="1"/>
    <col min="4874" max="4874" width="0.28515625" style="635" customWidth="1"/>
    <col min="4875" max="4875" width="3.28515625" style="635" customWidth="1"/>
    <col min="4876" max="4876" width="0.42578125" style="635" customWidth="1"/>
    <col min="4877" max="4877" width="4.42578125" style="635" customWidth="1"/>
    <col min="4878" max="4878" width="1.7109375" style="635" customWidth="1"/>
    <col min="4879" max="4880" width="8.7109375" style="635" customWidth="1"/>
    <col min="4881" max="4881" width="3.7109375" style="635" customWidth="1"/>
    <col min="4882" max="4882" width="57.7109375" style="635" customWidth="1"/>
    <col min="4883" max="4883" width="1.7109375" style="635" customWidth="1"/>
    <col min="4884" max="4884" width="10.28515625" style="635" customWidth="1"/>
    <col min="4885" max="4885" width="1.7109375" style="635" customWidth="1"/>
    <col min="4886" max="4886" width="0" style="635" hidden="1" customWidth="1"/>
    <col min="4887" max="4887" width="2.42578125" style="635" customWidth="1"/>
    <col min="4888" max="5120" width="11.42578125" style="635"/>
    <col min="5121" max="5121" width="1.42578125" style="635" customWidth="1"/>
    <col min="5122" max="5122" width="19.28515625" style="635" customWidth="1"/>
    <col min="5123" max="5123" width="3.42578125" style="635" customWidth="1"/>
    <col min="5124" max="5124" width="3" style="635" customWidth="1"/>
    <col min="5125" max="5125" width="4.42578125" style="635" customWidth="1"/>
    <col min="5126" max="5126" width="1.7109375" style="635" customWidth="1"/>
    <col min="5127" max="5127" width="2.28515625" style="635" customWidth="1"/>
    <col min="5128" max="5128" width="1.7109375" style="635" customWidth="1"/>
    <col min="5129" max="5129" width="0.7109375" style="635" customWidth="1"/>
    <col min="5130" max="5130" width="0.28515625" style="635" customWidth="1"/>
    <col min="5131" max="5131" width="3.28515625" style="635" customWidth="1"/>
    <col min="5132" max="5132" width="0.42578125" style="635" customWidth="1"/>
    <col min="5133" max="5133" width="4.42578125" style="635" customWidth="1"/>
    <col min="5134" max="5134" width="1.7109375" style="635" customWidth="1"/>
    <col min="5135" max="5136" width="8.7109375" style="635" customWidth="1"/>
    <col min="5137" max="5137" width="3.7109375" style="635" customWidth="1"/>
    <col min="5138" max="5138" width="57.7109375" style="635" customWidth="1"/>
    <col min="5139" max="5139" width="1.7109375" style="635" customWidth="1"/>
    <col min="5140" max="5140" width="10.28515625" style="635" customWidth="1"/>
    <col min="5141" max="5141" width="1.7109375" style="635" customWidth="1"/>
    <col min="5142" max="5142" width="0" style="635" hidden="1" customWidth="1"/>
    <col min="5143" max="5143" width="2.42578125" style="635" customWidth="1"/>
    <col min="5144" max="5376" width="11.42578125" style="635"/>
    <col min="5377" max="5377" width="1.42578125" style="635" customWidth="1"/>
    <col min="5378" max="5378" width="19.28515625" style="635" customWidth="1"/>
    <col min="5379" max="5379" width="3.42578125" style="635" customWidth="1"/>
    <col min="5380" max="5380" width="3" style="635" customWidth="1"/>
    <col min="5381" max="5381" width="4.42578125" style="635" customWidth="1"/>
    <col min="5382" max="5382" width="1.7109375" style="635" customWidth="1"/>
    <col min="5383" max="5383" width="2.28515625" style="635" customWidth="1"/>
    <col min="5384" max="5384" width="1.7109375" style="635" customWidth="1"/>
    <col min="5385" max="5385" width="0.7109375" style="635" customWidth="1"/>
    <col min="5386" max="5386" width="0.28515625" style="635" customWidth="1"/>
    <col min="5387" max="5387" width="3.28515625" style="635" customWidth="1"/>
    <col min="5388" max="5388" width="0.42578125" style="635" customWidth="1"/>
    <col min="5389" max="5389" width="4.42578125" style="635" customWidth="1"/>
    <col min="5390" max="5390" width="1.7109375" style="635" customWidth="1"/>
    <col min="5391" max="5392" width="8.7109375" style="635" customWidth="1"/>
    <col min="5393" max="5393" width="3.7109375" style="635" customWidth="1"/>
    <col min="5394" max="5394" width="57.7109375" style="635" customWidth="1"/>
    <col min="5395" max="5395" width="1.7109375" style="635" customWidth="1"/>
    <col min="5396" max="5396" width="10.28515625" style="635" customWidth="1"/>
    <col min="5397" max="5397" width="1.7109375" style="635" customWidth="1"/>
    <col min="5398" max="5398" width="0" style="635" hidden="1" customWidth="1"/>
    <col min="5399" max="5399" width="2.42578125" style="635" customWidth="1"/>
    <col min="5400" max="5632" width="11.42578125" style="635"/>
    <col min="5633" max="5633" width="1.42578125" style="635" customWidth="1"/>
    <col min="5634" max="5634" width="19.28515625" style="635" customWidth="1"/>
    <col min="5635" max="5635" width="3.42578125" style="635" customWidth="1"/>
    <col min="5636" max="5636" width="3" style="635" customWidth="1"/>
    <col min="5637" max="5637" width="4.42578125" style="635" customWidth="1"/>
    <col min="5638" max="5638" width="1.7109375" style="635" customWidth="1"/>
    <col min="5639" max="5639" width="2.28515625" style="635" customWidth="1"/>
    <col min="5640" max="5640" width="1.7109375" style="635" customWidth="1"/>
    <col min="5641" max="5641" width="0.7109375" style="635" customWidth="1"/>
    <col min="5642" max="5642" width="0.28515625" style="635" customWidth="1"/>
    <col min="5643" max="5643" width="3.28515625" style="635" customWidth="1"/>
    <col min="5644" max="5644" width="0.42578125" style="635" customWidth="1"/>
    <col min="5645" max="5645" width="4.42578125" style="635" customWidth="1"/>
    <col min="5646" max="5646" width="1.7109375" style="635" customWidth="1"/>
    <col min="5647" max="5648" width="8.7109375" style="635" customWidth="1"/>
    <col min="5649" max="5649" width="3.7109375" style="635" customWidth="1"/>
    <col min="5650" max="5650" width="57.7109375" style="635" customWidth="1"/>
    <col min="5651" max="5651" width="1.7109375" style="635" customWidth="1"/>
    <col min="5652" max="5652" width="10.28515625" style="635" customWidth="1"/>
    <col min="5653" max="5653" width="1.7109375" style="635" customWidth="1"/>
    <col min="5654" max="5654" width="0" style="635" hidden="1" customWidth="1"/>
    <col min="5655" max="5655" width="2.42578125" style="635" customWidth="1"/>
    <col min="5656" max="5888" width="11.42578125" style="635"/>
    <col min="5889" max="5889" width="1.42578125" style="635" customWidth="1"/>
    <col min="5890" max="5890" width="19.28515625" style="635" customWidth="1"/>
    <col min="5891" max="5891" width="3.42578125" style="635" customWidth="1"/>
    <col min="5892" max="5892" width="3" style="635" customWidth="1"/>
    <col min="5893" max="5893" width="4.42578125" style="635" customWidth="1"/>
    <col min="5894" max="5894" width="1.7109375" style="635" customWidth="1"/>
    <col min="5895" max="5895" width="2.28515625" style="635" customWidth="1"/>
    <col min="5896" max="5896" width="1.7109375" style="635" customWidth="1"/>
    <col min="5897" max="5897" width="0.7109375" style="635" customWidth="1"/>
    <col min="5898" max="5898" width="0.28515625" style="635" customWidth="1"/>
    <col min="5899" max="5899" width="3.28515625" style="635" customWidth="1"/>
    <col min="5900" max="5900" width="0.42578125" style="635" customWidth="1"/>
    <col min="5901" max="5901" width="4.42578125" style="635" customWidth="1"/>
    <col min="5902" max="5902" width="1.7109375" style="635" customWidth="1"/>
    <col min="5903" max="5904" width="8.7109375" style="635" customWidth="1"/>
    <col min="5905" max="5905" width="3.7109375" style="635" customWidth="1"/>
    <col min="5906" max="5906" width="57.7109375" style="635" customWidth="1"/>
    <col min="5907" max="5907" width="1.7109375" style="635" customWidth="1"/>
    <col min="5908" max="5908" width="10.28515625" style="635" customWidth="1"/>
    <col min="5909" max="5909" width="1.7109375" style="635" customWidth="1"/>
    <col min="5910" max="5910" width="0" style="635" hidden="1" customWidth="1"/>
    <col min="5911" max="5911" width="2.42578125" style="635" customWidth="1"/>
    <col min="5912" max="6144" width="11.42578125" style="635"/>
    <col min="6145" max="6145" width="1.42578125" style="635" customWidth="1"/>
    <col min="6146" max="6146" width="19.28515625" style="635" customWidth="1"/>
    <col min="6147" max="6147" width="3.42578125" style="635" customWidth="1"/>
    <col min="6148" max="6148" width="3" style="635" customWidth="1"/>
    <col min="6149" max="6149" width="4.42578125" style="635" customWidth="1"/>
    <col min="6150" max="6150" width="1.7109375" style="635" customWidth="1"/>
    <col min="6151" max="6151" width="2.28515625" style="635" customWidth="1"/>
    <col min="6152" max="6152" width="1.7109375" style="635" customWidth="1"/>
    <col min="6153" max="6153" width="0.7109375" style="635" customWidth="1"/>
    <col min="6154" max="6154" width="0.28515625" style="635" customWidth="1"/>
    <col min="6155" max="6155" width="3.28515625" style="635" customWidth="1"/>
    <col min="6156" max="6156" width="0.42578125" style="635" customWidth="1"/>
    <col min="6157" max="6157" width="4.42578125" style="635" customWidth="1"/>
    <col min="6158" max="6158" width="1.7109375" style="635" customWidth="1"/>
    <col min="6159" max="6160" width="8.7109375" style="635" customWidth="1"/>
    <col min="6161" max="6161" width="3.7109375" style="635" customWidth="1"/>
    <col min="6162" max="6162" width="57.7109375" style="635" customWidth="1"/>
    <col min="6163" max="6163" width="1.7109375" style="635" customWidth="1"/>
    <col min="6164" max="6164" width="10.28515625" style="635" customWidth="1"/>
    <col min="6165" max="6165" width="1.7109375" style="635" customWidth="1"/>
    <col min="6166" max="6166" width="0" style="635" hidden="1" customWidth="1"/>
    <col min="6167" max="6167" width="2.42578125" style="635" customWidth="1"/>
    <col min="6168" max="6400" width="11.42578125" style="635"/>
    <col min="6401" max="6401" width="1.42578125" style="635" customWidth="1"/>
    <col min="6402" max="6402" width="19.28515625" style="635" customWidth="1"/>
    <col min="6403" max="6403" width="3.42578125" style="635" customWidth="1"/>
    <col min="6404" max="6404" width="3" style="635" customWidth="1"/>
    <col min="6405" max="6405" width="4.42578125" style="635" customWidth="1"/>
    <col min="6406" max="6406" width="1.7109375" style="635" customWidth="1"/>
    <col min="6407" max="6407" width="2.28515625" style="635" customWidth="1"/>
    <col min="6408" max="6408" width="1.7109375" style="635" customWidth="1"/>
    <col min="6409" max="6409" width="0.7109375" style="635" customWidth="1"/>
    <col min="6410" max="6410" width="0.28515625" style="635" customWidth="1"/>
    <col min="6411" max="6411" width="3.28515625" style="635" customWidth="1"/>
    <col min="6412" max="6412" width="0.42578125" style="635" customWidth="1"/>
    <col min="6413" max="6413" width="4.42578125" style="635" customWidth="1"/>
    <col min="6414" max="6414" width="1.7109375" style="635" customWidth="1"/>
    <col min="6415" max="6416" width="8.7109375" style="635" customWidth="1"/>
    <col min="6417" max="6417" width="3.7109375" style="635" customWidth="1"/>
    <col min="6418" max="6418" width="57.7109375" style="635" customWidth="1"/>
    <col min="6419" max="6419" width="1.7109375" style="635" customWidth="1"/>
    <col min="6420" max="6420" width="10.28515625" style="635" customWidth="1"/>
    <col min="6421" max="6421" width="1.7109375" style="635" customWidth="1"/>
    <col min="6422" max="6422" width="0" style="635" hidden="1" customWidth="1"/>
    <col min="6423" max="6423" width="2.42578125" style="635" customWidth="1"/>
    <col min="6424" max="6656" width="11.42578125" style="635"/>
    <col min="6657" max="6657" width="1.42578125" style="635" customWidth="1"/>
    <col min="6658" max="6658" width="19.28515625" style="635" customWidth="1"/>
    <col min="6659" max="6659" width="3.42578125" style="635" customWidth="1"/>
    <col min="6660" max="6660" width="3" style="635" customWidth="1"/>
    <col min="6661" max="6661" width="4.42578125" style="635" customWidth="1"/>
    <col min="6662" max="6662" width="1.7109375" style="635" customWidth="1"/>
    <col min="6663" max="6663" width="2.28515625" style="635" customWidth="1"/>
    <col min="6664" max="6664" width="1.7109375" style="635" customWidth="1"/>
    <col min="6665" max="6665" width="0.7109375" style="635" customWidth="1"/>
    <col min="6666" max="6666" width="0.28515625" style="635" customWidth="1"/>
    <col min="6667" max="6667" width="3.28515625" style="635" customWidth="1"/>
    <col min="6668" max="6668" width="0.42578125" style="635" customWidth="1"/>
    <col min="6669" max="6669" width="4.42578125" style="635" customWidth="1"/>
    <col min="6670" max="6670" width="1.7109375" style="635" customWidth="1"/>
    <col min="6671" max="6672" width="8.7109375" style="635" customWidth="1"/>
    <col min="6673" max="6673" width="3.7109375" style="635" customWidth="1"/>
    <col min="6674" max="6674" width="57.7109375" style="635" customWidth="1"/>
    <col min="6675" max="6675" width="1.7109375" style="635" customWidth="1"/>
    <col min="6676" max="6676" width="10.28515625" style="635" customWidth="1"/>
    <col min="6677" max="6677" width="1.7109375" style="635" customWidth="1"/>
    <col min="6678" max="6678" width="0" style="635" hidden="1" customWidth="1"/>
    <col min="6679" max="6679" width="2.42578125" style="635" customWidth="1"/>
    <col min="6680" max="6912" width="11.42578125" style="635"/>
    <col min="6913" max="6913" width="1.42578125" style="635" customWidth="1"/>
    <col min="6914" max="6914" width="19.28515625" style="635" customWidth="1"/>
    <col min="6915" max="6915" width="3.42578125" style="635" customWidth="1"/>
    <col min="6916" max="6916" width="3" style="635" customWidth="1"/>
    <col min="6917" max="6917" width="4.42578125" style="635" customWidth="1"/>
    <col min="6918" max="6918" width="1.7109375" style="635" customWidth="1"/>
    <col min="6919" max="6919" width="2.28515625" style="635" customWidth="1"/>
    <col min="6920" max="6920" width="1.7109375" style="635" customWidth="1"/>
    <col min="6921" max="6921" width="0.7109375" style="635" customWidth="1"/>
    <col min="6922" max="6922" width="0.28515625" style="635" customWidth="1"/>
    <col min="6923" max="6923" width="3.28515625" style="635" customWidth="1"/>
    <col min="6924" max="6924" width="0.42578125" style="635" customWidth="1"/>
    <col min="6925" max="6925" width="4.42578125" style="635" customWidth="1"/>
    <col min="6926" max="6926" width="1.7109375" style="635" customWidth="1"/>
    <col min="6927" max="6928" width="8.7109375" style="635" customWidth="1"/>
    <col min="6929" max="6929" width="3.7109375" style="635" customWidth="1"/>
    <col min="6930" max="6930" width="57.7109375" style="635" customWidth="1"/>
    <col min="6931" max="6931" width="1.7109375" style="635" customWidth="1"/>
    <col min="6932" max="6932" width="10.28515625" style="635" customWidth="1"/>
    <col min="6933" max="6933" width="1.7109375" style="635" customWidth="1"/>
    <col min="6934" max="6934" width="0" style="635" hidden="1" customWidth="1"/>
    <col min="6935" max="6935" width="2.42578125" style="635" customWidth="1"/>
    <col min="6936" max="7168" width="11.42578125" style="635"/>
    <col min="7169" max="7169" width="1.42578125" style="635" customWidth="1"/>
    <col min="7170" max="7170" width="19.28515625" style="635" customWidth="1"/>
    <col min="7171" max="7171" width="3.42578125" style="635" customWidth="1"/>
    <col min="7172" max="7172" width="3" style="635" customWidth="1"/>
    <col min="7173" max="7173" width="4.42578125" style="635" customWidth="1"/>
    <col min="7174" max="7174" width="1.7109375" style="635" customWidth="1"/>
    <col min="7175" max="7175" width="2.28515625" style="635" customWidth="1"/>
    <col min="7176" max="7176" width="1.7109375" style="635" customWidth="1"/>
    <col min="7177" max="7177" width="0.7109375" style="635" customWidth="1"/>
    <col min="7178" max="7178" width="0.28515625" style="635" customWidth="1"/>
    <col min="7179" max="7179" width="3.28515625" style="635" customWidth="1"/>
    <col min="7180" max="7180" width="0.42578125" style="635" customWidth="1"/>
    <col min="7181" max="7181" width="4.42578125" style="635" customWidth="1"/>
    <col min="7182" max="7182" width="1.7109375" style="635" customWidth="1"/>
    <col min="7183" max="7184" width="8.7109375" style="635" customWidth="1"/>
    <col min="7185" max="7185" width="3.7109375" style="635" customWidth="1"/>
    <col min="7186" max="7186" width="57.7109375" style="635" customWidth="1"/>
    <col min="7187" max="7187" width="1.7109375" style="635" customWidth="1"/>
    <col min="7188" max="7188" width="10.28515625" style="635" customWidth="1"/>
    <col min="7189" max="7189" width="1.7109375" style="635" customWidth="1"/>
    <col min="7190" max="7190" width="0" style="635" hidden="1" customWidth="1"/>
    <col min="7191" max="7191" width="2.42578125" style="635" customWidth="1"/>
    <col min="7192" max="7424" width="11.42578125" style="635"/>
    <col min="7425" max="7425" width="1.42578125" style="635" customWidth="1"/>
    <col min="7426" max="7426" width="19.28515625" style="635" customWidth="1"/>
    <col min="7427" max="7427" width="3.42578125" style="635" customWidth="1"/>
    <col min="7428" max="7428" width="3" style="635" customWidth="1"/>
    <col min="7429" max="7429" width="4.42578125" style="635" customWidth="1"/>
    <col min="7430" max="7430" width="1.7109375" style="635" customWidth="1"/>
    <col min="7431" max="7431" width="2.28515625" style="635" customWidth="1"/>
    <col min="7432" max="7432" width="1.7109375" style="635" customWidth="1"/>
    <col min="7433" max="7433" width="0.7109375" style="635" customWidth="1"/>
    <col min="7434" max="7434" width="0.28515625" style="635" customWidth="1"/>
    <col min="7435" max="7435" width="3.28515625" style="635" customWidth="1"/>
    <col min="7436" max="7436" width="0.42578125" style="635" customWidth="1"/>
    <col min="7437" max="7437" width="4.42578125" style="635" customWidth="1"/>
    <col min="7438" max="7438" width="1.7109375" style="635" customWidth="1"/>
    <col min="7439" max="7440" width="8.7109375" style="635" customWidth="1"/>
    <col min="7441" max="7441" width="3.7109375" style="635" customWidth="1"/>
    <col min="7442" max="7442" width="57.7109375" style="635" customWidth="1"/>
    <col min="7443" max="7443" width="1.7109375" style="635" customWidth="1"/>
    <col min="7444" max="7444" width="10.28515625" style="635" customWidth="1"/>
    <col min="7445" max="7445" width="1.7109375" style="635" customWidth="1"/>
    <col min="7446" max="7446" width="0" style="635" hidden="1" customWidth="1"/>
    <col min="7447" max="7447" width="2.42578125" style="635" customWidth="1"/>
    <col min="7448" max="7680" width="11.42578125" style="635"/>
    <col min="7681" max="7681" width="1.42578125" style="635" customWidth="1"/>
    <col min="7682" max="7682" width="19.28515625" style="635" customWidth="1"/>
    <col min="7683" max="7683" width="3.42578125" style="635" customWidth="1"/>
    <col min="7684" max="7684" width="3" style="635" customWidth="1"/>
    <col min="7685" max="7685" width="4.42578125" style="635" customWidth="1"/>
    <col min="7686" max="7686" width="1.7109375" style="635" customWidth="1"/>
    <col min="7687" max="7687" width="2.28515625" style="635" customWidth="1"/>
    <col min="7688" max="7688" width="1.7109375" style="635" customWidth="1"/>
    <col min="7689" max="7689" width="0.7109375" style="635" customWidth="1"/>
    <col min="7690" max="7690" width="0.28515625" style="635" customWidth="1"/>
    <col min="7691" max="7691" width="3.28515625" style="635" customWidth="1"/>
    <col min="7692" max="7692" width="0.42578125" style="635" customWidth="1"/>
    <col min="7693" max="7693" width="4.42578125" style="635" customWidth="1"/>
    <col min="7694" max="7694" width="1.7109375" style="635" customWidth="1"/>
    <col min="7695" max="7696" width="8.7109375" style="635" customWidth="1"/>
    <col min="7697" max="7697" width="3.7109375" style="635" customWidth="1"/>
    <col min="7698" max="7698" width="57.7109375" style="635" customWidth="1"/>
    <col min="7699" max="7699" width="1.7109375" style="635" customWidth="1"/>
    <col min="7700" max="7700" width="10.28515625" style="635" customWidth="1"/>
    <col min="7701" max="7701" width="1.7109375" style="635" customWidth="1"/>
    <col min="7702" max="7702" width="0" style="635" hidden="1" customWidth="1"/>
    <col min="7703" max="7703" width="2.42578125" style="635" customWidth="1"/>
    <col min="7704" max="7936" width="11.42578125" style="635"/>
    <col min="7937" max="7937" width="1.42578125" style="635" customWidth="1"/>
    <col min="7938" max="7938" width="19.28515625" style="635" customWidth="1"/>
    <col min="7939" max="7939" width="3.42578125" style="635" customWidth="1"/>
    <col min="7940" max="7940" width="3" style="635" customWidth="1"/>
    <col min="7941" max="7941" width="4.42578125" style="635" customWidth="1"/>
    <col min="7942" max="7942" width="1.7109375" style="635" customWidth="1"/>
    <col min="7943" max="7943" width="2.28515625" style="635" customWidth="1"/>
    <col min="7944" max="7944" width="1.7109375" style="635" customWidth="1"/>
    <col min="7945" max="7945" width="0.7109375" style="635" customWidth="1"/>
    <col min="7946" max="7946" width="0.28515625" style="635" customWidth="1"/>
    <col min="7947" max="7947" width="3.28515625" style="635" customWidth="1"/>
    <col min="7948" max="7948" width="0.42578125" style="635" customWidth="1"/>
    <col min="7949" max="7949" width="4.42578125" style="635" customWidth="1"/>
    <col min="7950" max="7950" width="1.7109375" style="635" customWidth="1"/>
    <col min="7951" max="7952" width="8.7109375" style="635" customWidth="1"/>
    <col min="7953" max="7953" width="3.7109375" style="635" customWidth="1"/>
    <col min="7954" max="7954" width="57.7109375" style="635" customWidth="1"/>
    <col min="7955" max="7955" width="1.7109375" style="635" customWidth="1"/>
    <col min="7956" max="7956" width="10.28515625" style="635" customWidth="1"/>
    <col min="7957" max="7957" width="1.7109375" style="635" customWidth="1"/>
    <col min="7958" max="7958" width="0" style="635" hidden="1" customWidth="1"/>
    <col min="7959" max="7959" width="2.42578125" style="635" customWidth="1"/>
    <col min="7960" max="8192" width="11.42578125" style="635"/>
    <col min="8193" max="8193" width="1.42578125" style="635" customWidth="1"/>
    <col min="8194" max="8194" width="19.28515625" style="635" customWidth="1"/>
    <col min="8195" max="8195" width="3.42578125" style="635" customWidth="1"/>
    <col min="8196" max="8196" width="3" style="635" customWidth="1"/>
    <col min="8197" max="8197" width="4.42578125" style="635" customWidth="1"/>
    <col min="8198" max="8198" width="1.7109375" style="635" customWidth="1"/>
    <col min="8199" max="8199" width="2.28515625" style="635" customWidth="1"/>
    <col min="8200" max="8200" width="1.7109375" style="635" customWidth="1"/>
    <col min="8201" max="8201" width="0.7109375" style="635" customWidth="1"/>
    <col min="8202" max="8202" width="0.28515625" style="635" customWidth="1"/>
    <col min="8203" max="8203" width="3.28515625" style="635" customWidth="1"/>
    <col min="8204" max="8204" width="0.42578125" style="635" customWidth="1"/>
    <col min="8205" max="8205" width="4.42578125" style="635" customWidth="1"/>
    <col min="8206" max="8206" width="1.7109375" style="635" customWidth="1"/>
    <col min="8207" max="8208" width="8.7109375" style="635" customWidth="1"/>
    <col min="8209" max="8209" width="3.7109375" style="635" customWidth="1"/>
    <col min="8210" max="8210" width="57.7109375" style="635" customWidth="1"/>
    <col min="8211" max="8211" width="1.7109375" style="635" customWidth="1"/>
    <col min="8212" max="8212" width="10.28515625" style="635" customWidth="1"/>
    <col min="8213" max="8213" width="1.7109375" style="635" customWidth="1"/>
    <col min="8214" max="8214" width="0" style="635" hidden="1" customWidth="1"/>
    <col min="8215" max="8215" width="2.42578125" style="635" customWidth="1"/>
    <col min="8216" max="8448" width="11.42578125" style="635"/>
    <col min="8449" max="8449" width="1.42578125" style="635" customWidth="1"/>
    <col min="8450" max="8450" width="19.28515625" style="635" customWidth="1"/>
    <col min="8451" max="8451" width="3.42578125" style="635" customWidth="1"/>
    <col min="8452" max="8452" width="3" style="635" customWidth="1"/>
    <col min="8453" max="8453" width="4.42578125" style="635" customWidth="1"/>
    <col min="8454" max="8454" width="1.7109375" style="635" customWidth="1"/>
    <col min="8455" max="8455" width="2.28515625" style="635" customWidth="1"/>
    <col min="8456" max="8456" width="1.7109375" style="635" customWidth="1"/>
    <col min="8457" max="8457" width="0.7109375" style="635" customWidth="1"/>
    <col min="8458" max="8458" width="0.28515625" style="635" customWidth="1"/>
    <col min="8459" max="8459" width="3.28515625" style="635" customWidth="1"/>
    <col min="8460" max="8460" width="0.42578125" style="635" customWidth="1"/>
    <col min="8461" max="8461" width="4.42578125" style="635" customWidth="1"/>
    <col min="8462" max="8462" width="1.7109375" style="635" customWidth="1"/>
    <col min="8463" max="8464" width="8.7109375" style="635" customWidth="1"/>
    <col min="8465" max="8465" width="3.7109375" style="635" customWidth="1"/>
    <col min="8466" max="8466" width="57.7109375" style="635" customWidth="1"/>
    <col min="8467" max="8467" width="1.7109375" style="635" customWidth="1"/>
    <col min="8468" max="8468" width="10.28515625" style="635" customWidth="1"/>
    <col min="8469" max="8469" width="1.7109375" style="635" customWidth="1"/>
    <col min="8470" max="8470" width="0" style="635" hidden="1" customWidth="1"/>
    <col min="8471" max="8471" width="2.42578125" style="635" customWidth="1"/>
    <col min="8472" max="8704" width="11.42578125" style="635"/>
    <col min="8705" max="8705" width="1.42578125" style="635" customWidth="1"/>
    <col min="8706" max="8706" width="19.28515625" style="635" customWidth="1"/>
    <col min="8707" max="8707" width="3.42578125" style="635" customWidth="1"/>
    <col min="8708" max="8708" width="3" style="635" customWidth="1"/>
    <col min="8709" max="8709" width="4.42578125" style="635" customWidth="1"/>
    <col min="8710" max="8710" width="1.7109375" style="635" customWidth="1"/>
    <col min="8711" max="8711" width="2.28515625" style="635" customWidth="1"/>
    <col min="8712" max="8712" width="1.7109375" style="635" customWidth="1"/>
    <col min="8713" max="8713" width="0.7109375" style="635" customWidth="1"/>
    <col min="8714" max="8714" width="0.28515625" style="635" customWidth="1"/>
    <col min="8715" max="8715" width="3.28515625" style="635" customWidth="1"/>
    <col min="8716" max="8716" width="0.42578125" style="635" customWidth="1"/>
    <col min="8717" max="8717" width="4.42578125" style="635" customWidth="1"/>
    <col min="8718" max="8718" width="1.7109375" style="635" customWidth="1"/>
    <col min="8719" max="8720" width="8.7109375" style="635" customWidth="1"/>
    <col min="8721" max="8721" width="3.7109375" style="635" customWidth="1"/>
    <col min="8722" max="8722" width="57.7109375" style="635" customWidth="1"/>
    <col min="8723" max="8723" width="1.7109375" style="635" customWidth="1"/>
    <col min="8724" max="8724" width="10.28515625" style="635" customWidth="1"/>
    <col min="8725" max="8725" width="1.7109375" style="635" customWidth="1"/>
    <col min="8726" max="8726" width="0" style="635" hidden="1" customWidth="1"/>
    <col min="8727" max="8727" width="2.42578125" style="635" customWidth="1"/>
    <col min="8728" max="8960" width="11.42578125" style="635"/>
    <col min="8961" max="8961" width="1.42578125" style="635" customWidth="1"/>
    <col min="8962" max="8962" width="19.28515625" style="635" customWidth="1"/>
    <col min="8963" max="8963" width="3.42578125" style="635" customWidth="1"/>
    <col min="8964" max="8964" width="3" style="635" customWidth="1"/>
    <col min="8965" max="8965" width="4.42578125" style="635" customWidth="1"/>
    <col min="8966" max="8966" width="1.7109375" style="635" customWidth="1"/>
    <col min="8967" max="8967" width="2.28515625" style="635" customWidth="1"/>
    <col min="8968" max="8968" width="1.7109375" style="635" customWidth="1"/>
    <col min="8969" max="8969" width="0.7109375" style="635" customWidth="1"/>
    <col min="8970" max="8970" width="0.28515625" style="635" customWidth="1"/>
    <col min="8971" max="8971" width="3.28515625" style="635" customWidth="1"/>
    <col min="8972" max="8972" width="0.42578125" style="635" customWidth="1"/>
    <col min="8973" max="8973" width="4.42578125" style="635" customWidth="1"/>
    <col min="8974" max="8974" width="1.7109375" style="635" customWidth="1"/>
    <col min="8975" max="8976" width="8.7109375" style="635" customWidth="1"/>
    <col min="8977" max="8977" width="3.7109375" style="635" customWidth="1"/>
    <col min="8978" max="8978" width="57.7109375" style="635" customWidth="1"/>
    <col min="8979" max="8979" width="1.7109375" style="635" customWidth="1"/>
    <col min="8980" max="8980" width="10.28515625" style="635" customWidth="1"/>
    <col min="8981" max="8981" width="1.7109375" style="635" customWidth="1"/>
    <col min="8982" max="8982" width="0" style="635" hidden="1" customWidth="1"/>
    <col min="8983" max="8983" width="2.42578125" style="635" customWidth="1"/>
    <col min="8984" max="9216" width="11.42578125" style="635"/>
    <col min="9217" max="9217" width="1.42578125" style="635" customWidth="1"/>
    <col min="9218" max="9218" width="19.28515625" style="635" customWidth="1"/>
    <col min="9219" max="9219" width="3.42578125" style="635" customWidth="1"/>
    <col min="9220" max="9220" width="3" style="635" customWidth="1"/>
    <col min="9221" max="9221" width="4.42578125" style="635" customWidth="1"/>
    <col min="9222" max="9222" width="1.7109375" style="635" customWidth="1"/>
    <col min="9223" max="9223" width="2.28515625" style="635" customWidth="1"/>
    <col min="9224" max="9224" width="1.7109375" style="635" customWidth="1"/>
    <col min="9225" max="9225" width="0.7109375" style="635" customWidth="1"/>
    <col min="9226" max="9226" width="0.28515625" style="635" customWidth="1"/>
    <col min="9227" max="9227" width="3.28515625" style="635" customWidth="1"/>
    <col min="9228" max="9228" width="0.42578125" style="635" customWidth="1"/>
    <col min="9229" max="9229" width="4.42578125" style="635" customWidth="1"/>
    <col min="9230" max="9230" width="1.7109375" style="635" customWidth="1"/>
    <col min="9231" max="9232" width="8.7109375" style="635" customWidth="1"/>
    <col min="9233" max="9233" width="3.7109375" style="635" customWidth="1"/>
    <col min="9234" max="9234" width="57.7109375" style="635" customWidth="1"/>
    <col min="9235" max="9235" width="1.7109375" style="635" customWidth="1"/>
    <col min="9236" max="9236" width="10.28515625" style="635" customWidth="1"/>
    <col min="9237" max="9237" width="1.7109375" style="635" customWidth="1"/>
    <col min="9238" max="9238" width="0" style="635" hidden="1" customWidth="1"/>
    <col min="9239" max="9239" width="2.42578125" style="635" customWidth="1"/>
    <col min="9240" max="9472" width="11.42578125" style="635"/>
    <col min="9473" max="9473" width="1.42578125" style="635" customWidth="1"/>
    <col min="9474" max="9474" width="19.28515625" style="635" customWidth="1"/>
    <col min="9475" max="9475" width="3.42578125" style="635" customWidth="1"/>
    <col min="9476" max="9476" width="3" style="635" customWidth="1"/>
    <col min="9477" max="9477" width="4.42578125" style="635" customWidth="1"/>
    <col min="9478" max="9478" width="1.7109375" style="635" customWidth="1"/>
    <col min="9479" max="9479" width="2.28515625" style="635" customWidth="1"/>
    <col min="9480" max="9480" width="1.7109375" style="635" customWidth="1"/>
    <col min="9481" max="9481" width="0.7109375" style="635" customWidth="1"/>
    <col min="9482" max="9482" width="0.28515625" style="635" customWidth="1"/>
    <col min="9483" max="9483" width="3.28515625" style="635" customWidth="1"/>
    <col min="9484" max="9484" width="0.42578125" style="635" customWidth="1"/>
    <col min="9485" max="9485" width="4.42578125" style="635" customWidth="1"/>
    <col min="9486" max="9486" width="1.7109375" style="635" customWidth="1"/>
    <col min="9487" max="9488" width="8.7109375" style="635" customWidth="1"/>
    <col min="9489" max="9489" width="3.7109375" style="635" customWidth="1"/>
    <col min="9490" max="9490" width="57.7109375" style="635" customWidth="1"/>
    <col min="9491" max="9491" width="1.7109375" style="635" customWidth="1"/>
    <col min="9492" max="9492" width="10.28515625" style="635" customWidth="1"/>
    <col min="9493" max="9493" width="1.7109375" style="635" customWidth="1"/>
    <col min="9494" max="9494" width="0" style="635" hidden="1" customWidth="1"/>
    <col min="9495" max="9495" width="2.42578125" style="635" customWidth="1"/>
    <col min="9496" max="9728" width="11.42578125" style="635"/>
    <col min="9729" max="9729" width="1.42578125" style="635" customWidth="1"/>
    <col min="9730" max="9730" width="19.28515625" style="635" customWidth="1"/>
    <col min="9731" max="9731" width="3.42578125" style="635" customWidth="1"/>
    <col min="9732" max="9732" width="3" style="635" customWidth="1"/>
    <col min="9733" max="9733" width="4.42578125" style="635" customWidth="1"/>
    <col min="9734" max="9734" width="1.7109375" style="635" customWidth="1"/>
    <col min="9735" max="9735" width="2.28515625" style="635" customWidth="1"/>
    <col min="9736" max="9736" width="1.7109375" style="635" customWidth="1"/>
    <col min="9737" max="9737" width="0.7109375" style="635" customWidth="1"/>
    <col min="9738" max="9738" width="0.28515625" style="635" customWidth="1"/>
    <col min="9739" max="9739" width="3.28515625" style="635" customWidth="1"/>
    <col min="9740" max="9740" width="0.42578125" style="635" customWidth="1"/>
    <col min="9741" max="9741" width="4.42578125" style="635" customWidth="1"/>
    <col min="9742" max="9742" width="1.7109375" style="635" customWidth="1"/>
    <col min="9743" max="9744" width="8.7109375" style="635" customWidth="1"/>
    <col min="9745" max="9745" width="3.7109375" style="635" customWidth="1"/>
    <col min="9746" max="9746" width="57.7109375" style="635" customWidth="1"/>
    <col min="9747" max="9747" width="1.7109375" style="635" customWidth="1"/>
    <col min="9748" max="9748" width="10.28515625" style="635" customWidth="1"/>
    <col min="9749" max="9749" width="1.7109375" style="635" customWidth="1"/>
    <col min="9750" max="9750" width="0" style="635" hidden="1" customWidth="1"/>
    <col min="9751" max="9751" width="2.42578125" style="635" customWidth="1"/>
    <col min="9752" max="9984" width="11.42578125" style="635"/>
    <col min="9985" max="9985" width="1.42578125" style="635" customWidth="1"/>
    <col min="9986" max="9986" width="19.28515625" style="635" customWidth="1"/>
    <col min="9987" max="9987" width="3.42578125" style="635" customWidth="1"/>
    <col min="9988" max="9988" width="3" style="635" customWidth="1"/>
    <col min="9989" max="9989" width="4.42578125" style="635" customWidth="1"/>
    <col min="9990" max="9990" width="1.7109375" style="635" customWidth="1"/>
    <col min="9991" max="9991" width="2.28515625" style="635" customWidth="1"/>
    <col min="9992" max="9992" width="1.7109375" style="635" customWidth="1"/>
    <col min="9993" max="9993" width="0.7109375" style="635" customWidth="1"/>
    <col min="9994" max="9994" width="0.28515625" style="635" customWidth="1"/>
    <col min="9995" max="9995" width="3.28515625" style="635" customWidth="1"/>
    <col min="9996" max="9996" width="0.42578125" style="635" customWidth="1"/>
    <col min="9997" max="9997" width="4.42578125" style="635" customWidth="1"/>
    <col min="9998" max="9998" width="1.7109375" style="635" customWidth="1"/>
    <col min="9999" max="10000" width="8.7109375" style="635" customWidth="1"/>
    <col min="10001" max="10001" width="3.7109375" style="635" customWidth="1"/>
    <col min="10002" max="10002" width="57.7109375" style="635" customWidth="1"/>
    <col min="10003" max="10003" width="1.7109375" style="635" customWidth="1"/>
    <col min="10004" max="10004" width="10.28515625" style="635" customWidth="1"/>
    <col min="10005" max="10005" width="1.7109375" style="635" customWidth="1"/>
    <col min="10006" max="10006" width="0" style="635" hidden="1" customWidth="1"/>
    <col min="10007" max="10007" width="2.42578125" style="635" customWidth="1"/>
    <col min="10008" max="10240" width="11.42578125" style="635"/>
    <col min="10241" max="10241" width="1.42578125" style="635" customWidth="1"/>
    <col min="10242" max="10242" width="19.28515625" style="635" customWidth="1"/>
    <col min="10243" max="10243" width="3.42578125" style="635" customWidth="1"/>
    <col min="10244" max="10244" width="3" style="635" customWidth="1"/>
    <col min="10245" max="10245" width="4.42578125" style="635" customWidth="1"/>
    <col min="10246" max="10246" width="1.7109375" style="635" customWidth="1"/>
    <col min="10247" max="10247" width="2.28515625" style="635" customWidth="1"/>
    <col min="10248" max="10248" width="1.7109375" style="635" customWidth="1"/>
    <col min="10249" max="10249" width="0.7109375" style="635" customWidth="1"/>
    <col min="10250" max="10250" width="0.28515625" style="635" customWidth="1"/>
    <col min="10251" max="10251" width="3.28515625" style="635" customWidth="1"/>
    <col min="10252" max="10252" width="0.42578125" style="635" customWidth="1"/>
    <col min="10253" max="10253" width="4.42578125" style="635" customWidth="1"/>
    <col min="10254" max="10254" width="1.7109375" style="635" customWidth="1"/>
    <col min="10255" max="10256" width="8.7109375" style="635" customWidth="1"/>
    <col min="10257" max="10257" width="3.7109375" style="635" customWidth="1"/>
    <col min="10258" max="10258" width="57.7109375" style="635" customWidth="1"/>
    <col min="10259" max="10259" width="1.7109375" style="635" customWidth="1"/>
    <col min="10260" max="10260" width="10.28515625" style="635" customWidth="1"/>
    <col min="10261" max="10261" width="1.7109375" style="635" customWidth="1"/>
    <col min="10262" max="10262" width="0" style="635" hidden="1" customWidth="1"/>
    <col min="10263" max="10263" width="2.42578125" style="635" customWidth="1"/>
    <col min="10264" max="10496" width="11.42578125" style="635"/>
    <col min="10497" max="10497" width="1.42578125" style="635" customWidth="1"/>
    <col min="10498" max="10498" width="19.28515625" style="635" customWidth="1"/>
    <col min="10499" max="10499" width="3.42578125" style="635" customWidth="1"/>
    <col min="10500" max="10500" width="3" style="635" customWidth="1"/>
    <col min="10501" max="10501" width="4.42578125" style="635" customWidth="1"/>
    <col min="10502" max="10502" width="1.7109375" style="635" customWidth="1"/>
    <col min="10503" max="10503" width="2.28515625" style="635" customWidth="1"/>
    <col min="10504" max="10504" width="1.7109375" style="635" customWidth="1"/>
    <col min="10505" max="10505" width="0.7109375" style="635" customWidth="1"/>
    <col min="10506" max="10506" width="0.28515625" style="635" customWidth="1"/>
    <col min="10507" max="10507" width="3.28515625" style="635" customWidth="1"/>
    <col min="10508" max="10508" width="0.42578125" style="635" customWidth="1"/>
    <col min="10509" max="10509" width="4.42578125" style="635" customWidth="1"/>
    <col min="10510" max="10510" width="1.7109375" style="635" customWidth="1"/>
    <col min="10511" max="10512" width="8.7109375" style="635" customWidth="1"/>
    <col min="10513" max="10513" width="3.7109375" style="635" customWidth="1"/>
    <col min="10514" max="10514" width="57.7109375" style="635" customWidth="1"/>
    <col min="10515" max="10515" width="1.7109375" style="635" customWidth="1"/>
    <col min="10516" max="10516" width="10.28515625" style="635" customWidth="1"/>
    <col min="10517" max="10517" width="1.7109375" style="635" customWidth="1"/>
    <col min="10518" max="10518" width="0" style="635" hidden="1" customWidth="1"/>
    <col min="10519" max="10519" width="2.42578125" style="635" customWidth="1"/>
    <col min="10520" max="10752" width="11.42578125" style="635"/>
    <col min="10753" max="10753" width="1.42578125" style="635" customWidth="1"/>
    <col min="10754" max="10754" width="19.28515625" style="635" customWidth="1"/>
    <col min="10755" max="10755" width="3.42578125" style="635" customWidth="1"/>
    <col min="10756" max="10756" width="3" style="635" customWidth="1"/>
    <col min="10757" max="10757" width="4.42578125" style="635" customWidth="1"/>
    <col min="10758" max="10758" width="1.7109375" style="635" customWidth="1"/>
    <col min="10759" max="10759" width="2.28515625" style="635" customWidth="1"/>
    <col min="10760" max="10760" width="1.7109375" style="635" customWidth="1"/>
    <col min="10761" max="10761" width="0.7109375" style="635" customWidth="1"/>
    <col min="10762" max="10762" width="0.28515625" style="635" customWidth="1"/>
    <col min="10763" max="10763" width="3.28515625" style="635" customWidth="1"/>
    <col min="10764" max="10764" width="0.42578125" style="635" customWidth="1"/>
    <col min="10765" max="10765" width="4.42578125" style="635" customWidth="1"/>
    <col min="10766" max="10766" width="1.7109375" style="635" customWidth="1"/>
    <col min="10767" max="10768" width="8.7109375" style="635" customWidth="1"/>
    <col min="10769" max="10769" width="3.7109375" style="635" customWidth="1"/>
    <col min="10770" max="10770" width="57.7109375" style="635" customWidth="1"/>
    <col min="10771" max="10771" width="1.7109375" style="635" customWidth="1"/>
    <col min="10772" max="10772" width="10.28515625" style="635" customWidth="1"/>
    <col min="10773" max="10773" width="1.7109375" style="635" customWidth="1"/>
    <col min="10774" max="10774" width="0" style="635" hidden="1" customWidth="1"/>
    <col min="10775" max="10775" width="2.42578125" style="635" customWidth="1"/>
    <col min="10776" max="11008" width="11.42578125" style="635"/>
    <col min="11009" max="11009" width="1.42578125" style="635" customWidth="1"/>
    <col min="11010" max="11010" width="19.28515625" style="635" customWidth="1"/>
    <col min="11011" max="11011" width="3.42578125" style="635" customWidth="1"/>
    <col min="11012" max="11012" width="3" style="635" customWidth="1"/>
    <col min="11013" max="11013" width="4.42578125" style="635" customWidth="1"/>
    <col min="11014" max="11014" width="1.7109375" style="635" customWidth="1"/>
    <col min="11015" max="11015" width="2.28515625" style="635" customWidth="1"/>
    <col min="11016" max="11016" width="1.7109375" style="635" customWidth="1"/>
    <col min="11017" max="11017" width="0.7109375" style="635" customWidth="1"/>
    <col min="11018" max="11018" width="0.28515625" style="635" customWidth="1"/>
    <col min="11019" max="11019" width="3.28515625" style="635" customWidth="1"/>
    <col min="11020" max="11020" width="0.42578125" style="635" customWidth="1"/>
    <col min="11021" max="11021" width="4.42578125" style="635" customWidth="1"/>
    <col min="11022" max="11022" width="1.7109375" style="635" customWidth="1"/>
    <col min="11023" max="11024" width="8.7109375" style="635" customWidth="1"/>
    <col min="11025" max="11025" width="3.7109375" style="635" customWidth="1"/>
    <col min="11026" max="11026" width="57.7109375" style="635" customWidth="1"/>
    <col min="11027" max="11027" width="1.7109375" style="635" customWidth="1"/>
    <col min="11028" max="11028" width="10.28515625" style="635" customWidth="1"/>
    <col min="11029" max="11029" width="1.7109375" style="635" customWidth="1"/>
    <col min="11030" max="11030" width="0" style="635" hidden="1" customWidth="1"/>
    <col min="11031" max="11031" width="2.42578125" style="635" customWidth="1"/>
    <col min="11032" max="11264" width="11.42578125" style="635"/>
    <col min="11265" max="11265" width="1.42578125" style="635" customWidth="1"/>
    <col min="11266" max="11266" width="19.28515625" style="635" customWidth="1"/>
    <col min="11267" max="11267" width="3.42578125" style="635" customWidth="1"/>
    <col min="11268" max="11268" width="3" style="635" customWidth="1"/>
    <col min="11269" max="11269" width="4.42578125" style="635" customWidth="1"/>
    <col min="11270" max="11270" width="1.7109375" style="635" customWidth="1"/>
    <col min="11271" max="11271" width="2.28515625" style="635" customWidth="1"/>
    <col min="11272" max="11272" width="1.7109375" style="635" customWidth="1"/>
    <col min="11273" max="11273" width="0.7109375" style="635" customWidth="1"/>
    <col min="11274" max="11274" width="0.28515625" style="635" customWidth="1"/>
    <col min="11275" max="11275" width="3.28515625" style="635" customWidth="1"/>
    <col min="11276" max="11276" width="0.42578125" style="635" customWidth="1"/>
    <col min="11277" max="11277" width="4.42578125" style="635" customWidth="1"/>
    <col min="11278" max="11278" width="1.7109375" style="635" customWidth="1"/>
    <col min="11279" max="11280" width="8.7109375" style="635" customWidth="1"/>
    <col min="11281" max="11281" width="3.7109375" style="635" customWidth="1"/>
    <col min="11282" max="11282" width="57.7109375" style="635" customWidth="1"/>
    <col min="11283" max="11283" width="1.7109375" style="635" customWidth="1"/>
    <col min="11284" max="11284" width="10.28515625" style="635" customWidth="1"/>
    <col min="11285" max="11285" width="1.7109375" style="635" customWidth="1"/>
    <col min="11286" max="11286" width="0" style="635" hidden="1" customWidth="1"/>
    <col min="11287" max="11287" width="2.42578125" style="635" customWidth="1"/>
    <col min="11288" max="11520" width="11.42578125" style="635"/>
    <col min="11521" max="11521" width="1.42578125" style="635" customWidth="1"/>
    <col min="11522" max="11522" width="19.28515625" style="635" customWidth="1"/>
    <col min="11523" max="11523" width="3.42578125" style="635" customWidth="1"/>
    <col min="11524" max="11524" width="3" style="635" customWidth="1"/>
    <col min="11525" max="11525" width="4.42578125" style="635" customWidth="1"/>
    <col min="11526" max="11526" width="1.7109375" style="635" customWidth="1"/>
    <col min="11527" max="11527" width="2.28515625" style="635" customWidth="1"/>
    <col min="11528" max="11528" width="1.7109375" style="635" customWidth="1"/>
    <col min="11529" max="11529" width="0.7109375" style="635" customWidth="1"/>
    <col min="11530" max="11530" width="0.28515625" style="635" customWidth="1"/>
    <col min="11531" max="11531" width="3.28515625" style="635" customWidth="1"/>
    <col min="11532" max="11532" width="0.42578125" style="635" customWidth="1"/>
    <col min="11533" max="11533" width="4.42578125" style="635" customWidth="1"/>
    <col min="11534" max="11534" width="1.7109375" style="635" customWidth="1"/>
    <col min="11535" max="11536" width="8.7109375" style="635" customWidth="1"/>
    <col min="11537" max="11537" width="3.7109375" style="635" customWidth="1"/>
    <col min="11538" max="11538" width="57.7109375" style="635" customWidth="1"/>
    <col min="11539" max="11539" width="1.7109375" style="635" customWidth="1"/>
    <col min="11540" max="11540" width="10.28515625" style="635" customWidth="1"/>
    <col min="11541" max="11541" width="1.7109375" style="635" customWidth="1"/>
    <col min="11542" max="11542" width="0" style="635" hidden="1" customWidth="1"/>
    <col min="11543" max="11543" width="2.42578125" style="635" customWidth="1"/>
    <col min="11544" max="11776" width="11.42578125" style="635"/>
    <col min="11777" max="11777" width="1.42578125" style="635" customWidth="1"/>
    <col min="11778" max="11778" width="19.28515625" style="635" customWidth="1"/>
    <col min="11779" max="11779" width="3.42578125" style="635" customWidth="1"/>
    <col min="11780" max="11780" width="3" style="635" customWidth="1"/>
    <col min="11781" max="11781" width="4.42578125" style="635" customWidth="1"/>
    <col min="11782" max="11782" width="1.7109375" style="635" customWidth="1"/>
    <col min="11783" max="11783" width="2.28515625" style="635" customWidth="1"/>
    <col min="11784" max="11784" width="1.7109375" style="635" customWidth="1"/>
    <col min="11785" max="11785" width="0.7109375" style="635" customWidth="1"/>
    <col min="11786" max="11786" width="0.28515625" style="635" customWidth="1"/>
    <col min="11787" max="11787" width="3.28515625" style="635" customWidth="1"/>
    <col min="11788" max="11788" width="0.42578125" style="635" customWidth="1"/>
    <col min="11789" max="11789" width="4.42578125" style="635" customWidth="1"/>
    <col min="11790" max="11790" width="1.7109375" style="635" customWidth="1"/>
    <col min="11791" max="11792" width="8.7109375" style="635" customWidth="1"/>
    <col min="11793" max="11793" width="3.7109375" style="635" customWidth="1"/>
    <col min="11794" max="11794" width="57.7109375" style="635" customWidth="1"/>
    <col min="11795" max="11795" width="1.7109375" style="635" customWidth="1"/>
    <col min="11796" max="11796" width="10.28515625" style="635" customWidth="1"/>
    <col min="11797" max="11797" width="1.7109375" style="635" customWidth="1"/>
    <col min="11798" max="11798" width="0" style="635" hidden="1" customWidth="1"/>
    <col min="11799" max="11799" width="2.42578125" style="635" customWidth="1"/>
    <col min="11800" max="12032" width="11.42578125" style="635"/>
    <col min="12033" max="12033" width="1.42578125" style="635" customWidth="1"/>
    <col min="12034" max="12034" width="19.28515625" style="635" customWidth="1"/>
    <col min="12035" max="12035" width="3.42578125" style="635" customWidth="1"/>
    <col min="12036" max="12036" width="3" style="635" customWidth="1"/>
    <col min="12037" max="12037" width="4.42578125" style="635" customWidth="1"/>
    <col min="12038" max="12038" width="1.7109375" style="635" customWidth="1"/>
    <col min="12039" max="12039" width="2.28515625" style="635" customWidth="1"/>
    <col min="12040" max="12040" width="1.7109375" style="635" customWidth="1"/>
    <col min="12041" max="12041" width="0.7109375" style="635" customWidth="1"/>
    <col min="12042" max="12042" width="0.28515625" style="635" customWidth="1"/>
    <col min="12043" max="12043" width="3.28515625" style="635" customWidth="1"/>
    <col min="12044" max="12044" width="0.42578125" style="635" customWidth="1"/>
    <col min="12045" max="12045" width="4.42578125" style="635" customWidth="1"/>
    <col min="12046" max="12046" width="1.7109375" style="635" customWidth="1"/>
    <col min="12047" max="12048" width="8.7109375" style="635" customWidth="1"/>
    <col min="12049" max="12049" width="3.7109375" style="635" customWidth="1"/>
    <col min="12050" max="12050" width="57.7109375" style="635" customWidth="1"/>
    <col min="12051" max="12051" width="1.7109375" style="635" customWidth="1"/>
    <col min="12052" max="12052" width="10.28515625" style="635" customWidth="1"/>
    <col min="12053" max="12053" width="1.7109375" style="635" customWidth="1"/>
    <col min="12054" max="12054" width="0" style="635" hidden="1" customWidth="1"/>
    <col min="12055" max="12055" width="2.42578125" style="635" customWidth="1"/>
    <col min="12056" max="12288" width="11.42578125" style="635"/>
    <col min="12289" max="12289" width="1.42578125" style="635" customWidth="1"/>
    <col min="12290" max="12290" width="19.28515625" style="635" customWidth="1"/>
    <col min="12291" max="12291" width="3.42578125" style="635" customWidth="1"/>
    <col min="12292" max="12292" width="3" style="635" customWidth="1"/>
    <col min="12293" max="12293" width="4.42578125" style="635" customWidth="1"/>
    <col min="12294" max="12294" width="1.7109375" style="635" customWidth="1"/>
    <col min="12295" max="12295" width="2.28515625" style="635" customWidth="1"/>
    <col min="12296" max="12296" width="1.7109375" style="635" customWidth="1"/>
    <col min="12297" max="12297" width="0.7109375" style="635" customWidth="1"/>
    <col min="12298" max="12298" width="0.28515625" style="635" customWidth="1"/>
    <col min="12299" max="12299" width="3.28515625" style="635" customWidth="1"/>
    <col min="12300" max="12300" width="0.42578125" style="635" customWidth="1"/>
    <col min="12301" max="12301" width="4.42578125" style="635" customWidth="1"/>
    <col min="12302" max="12302" width="1.7109375" style="635" customWidth="1"/>
    <col min="12303" max="12304" width="8.7109375" style="635" customWidth="1"/>
    <col min="12305" max="12305" width="3.7109375" style="635" customWidth="1"/>
    <col min="12306" max="12306" width="57.7109375" style="635" customWidth="1"/>
    <col min="12307" max="12307" width="1.7109375" style="635" customWidth="1"/>
    <col min="12308" max="12308" width="10.28515625" style="635" customWidth="1"/>
    <col min="12309" max="12309" width="1.7109375" style="635" customWidth="1"/>
    <col min="12310" max="12310" width="0" style="635" hidden="1" customWidth="1"/>
    <col min="12311" max="12311" width="2.42578125" style="635" customWidth="1"/>
    <col min="12312" max="12544" width="11.42578125" style="635"/>
    <col min="12545" max="12545" width="1.42578125" style="635" customWidth="1"/>
    <col min="12546" max="12546" width="19.28515625" style="635" customWidth="1"/>
    <col min="12547" max="12547" width="3.42578125" style="635" customWidth="1"/>
    <col min="12548" max="12548" width="3" style="635" customWidth="1"/>
    <col min="12549" max="12549" width="4.42578125" style="635" customWidth="1"/>
    <col min="12550" max="12550" width="1.7109375" style="635" customWidth="1"/>
    <col min="12551" max="12551" width="2.28515625" style="635" customWidth="1"/>
    <col min="12552" max="12552" width="1.7109375" style="635" customWidth="1"/>
    <col min="12553" max="12553" width="0.7109375" style="635" customWidth="1"/>
    <col min="12554" max="12554" width="0.28515625" style="635" customWidth="1"/>
    <col min="12555" max="12555" width="3.28515625" style="635" customWidth="1"/>
    <col min="12556" max="12556" width="0.42578125" style="635" customWidth="1"/>
    <col min="12557" max="12557" width="4.42578125" style="635" customWidth="1"/>
    <col min="12558" max="12558" width="1.7109375" style="635" customWidth="1"/>
    <col min="12559" max="12560" width="8.7109375" style="635" customWidth="1"/>
    <col min="12561" max="12561" width="3.7109375" style="635" customWidth="1"/>
    <col min="12562" max="12562" width="57.7109375" style="635" customWidth="1"/>
    <col min="12563" max="12563" width="1.7109375" style="635" customWidth="1"/>
    <col min="12564" max="12564" width="10.28515625" style="635" customWidth="1"/>
    <col min="12565" max="12565" width="1.7109375" style="635" customWidth="1"/>
    <col min="12566" max="12566" width="0" style="635" hidden="1" customWidth="1"/>
    <col min="12567" max="12567" width="2.42578125" style="635" customWidth="1"/>
    <col min="12568" max="12800" width="11.42578125" style="635"/>
    <col min="12801" max="12801" width="1.42578125" style="635" customWidth="1"/>
    <col min="12802" max="12802" width="19.28515625" style="635" customWidth="1"/>
    <col min="12803" max="12803" width="3.42578125" style="635" customWidth="1"/>
    <col min="12804" max="12804" width="3" style="635" customWidth="1"/>
    <col min="12805" max="12805" width="4.42578125" style="635" customWidth="1"/>
    <col min="12806" max="12806" width="1.7109375" style="635" customWidth="1"/>
    <col min="12807" max="12807" width="2.28515625" style="635" customWidth="1"/>
    <col min="12808" max="12808" width="1.7109375" style="635" customWidth="1"/>
    <col min="12809" max="12809" width="0.7109375" style="635" customWidth="1"/>
    <col min="12810" max="12810" width="0.28515625" style="635" customWidth="1"/>
    <col min="12811" max="12811" width="3.28515625" style="635" customWidth="1"/>
    <col min="12812" max="12812" width="0.42578125" style="635" customWidth="1"/>
    <col min="12813" max="12813" width="4.42578125" style="635" customWidth="1"/>
    <col min="12814" max="12814" width="1.7109375" style="635" customWidth="1"/>
    <col min="12815" max="12816" width="8.7109375" style="635" customWidth="1"/>
    <col min="12817" max="12817" width="3.7109375" style="635" customWidth="1"/>
    <col min="12818" max="12818" width="57.7109375" style="635" customWidth="1"/>
    <col min="12819" max="12819" width="1.7109375" style="635" customWidth="1"/>
    <col min="12820" max="12820" width="10.28515625" style="635" customWidth="1"/>
    <col min="12821" max="12821" width="1.7109375" style="635" customWidth="1"/>
    <col min="12822" max="12822" width="0" style="635" hidden="1" customWidth="1"/>
    <col min="12823" max="12823" width="2.42578125" style="635" customWidth="1"/>
    <col min="12824" max="13056" width="11.42578125" style="635"/>
    <col min="13057" max="13057" width="1.42578125" style="635" customWidth="1"/>
    <col min="13058" max="13058" width="19.28515625" style="635" customWidth="1"/>
    <col min="13059" max="13059" width="3.42578125" style="635" customWidth="1"/>
    <col min="13060" max="13060" width="3" style="635" customWidth="1"/>
    <col min="13061" max="13061" width="4.42578125" style="635" customWidth="1"/>
    <col min="13062" max="13062" width="1.7109375" style="635" customWidth="1"/>
    <col min="13063" max="13063" width="2.28515625" style="635" customWidth="1"/>
    <col min="13064" max="13064" width="1.7109375" style="635" customWidth="1"/>
    <col min="13065" max="13065" width="0.7109375" style="635" customWidth="1"/>
    <col min="13066" max="13066" width="0.28515625" style="635" customWidth="1"/>
    <col min="13067" max="13067" width="3.28515625" style="635" customWidth="1"/>
    <col min="13068" max="13068" width="0.42578125" style="635" customWidth="1"/>
    <col min="13069" max="13069" width="4.42578125" style="635" customWidth="1"/>
    <col min="13070" max="13070" width="1.7109375" style="635" customWidth="1"/>
    <col min="13071" max="13072" width="8.7109375" style="635" customWidth="1"/>
    <col min="13073" max="13073" width="3.7109375" style="635" customWidth="1"/>
    <col min="13074" max="13074" width="57.7109375" style="635" customWidth="1"/>
    <col min="13075" max="13075" width="1.7109375" style="635" customWidth="1"/>
    <col min="13076" max="13076" width="10.28515625" style="635" customWidth="1"/>
    <col min="13077" max="13077" width="1.7109375" style="635" customWidth="1"/>
    <col min="13078" max="13078" width="0" style="635" hidden="1" customWidth="1"/>
    <col min="13079" max="13079" width="2.42578125" style="635" customWidth="1"/>
    <col min="13080" max="13312" width="11.42578125" style="635"/>
    <col min="13313" max="13313" width="1.42578125" style="635" customWidth="1"/>
    <col min="13314" max="13314" width="19.28515625" style="635" customWidth="1"/>
    <col min="13315" max="13315" width="3.42578125" style="635" customWidth="1"/>
    <col min="13316" max="13316" width="3" style="635" customWidth="1"/>
    <col min="13317" max="13317" width="4.42578125" style="635" customWidth="1"/>
    <col min="13318" max="13318" width="1.7109375" style="635" customWidth="1"/>
    <col min="13319" max="13319" width="2.28515625" style="635" customWidth="1"/>
    <col min="13320" max="13320" width="1.7109375" style="635" customWidth="1"/>
    <col min="13321" max="13321" width="0.7109375" style="635" customWidth="1"/>
    <col min="13322" max="13322" width="0.28515625" style="635" customWidth="1"/>
    <col min="13323" max="13323" width="3.28515625" style="635" customWidth="1"/>
    <col min="13324" max="13324" width="0.42578125" style="635" customWidth="1"/>
    <col min="13325" max="13325" width="4.42578125" style="635" customWidth="1"/>
    <col min="13326" max="13326" width="1.7109375" style="635" customWidth="1"/>
    <col min="13327" max="13328" width="8.7109375" style="635" customWidth="1"/>
    <col min="13329" max="13329" width="3.7109375" style="635" customWidth="1"/>
    <col min="13330" max="13330" width="57.7109375" style="635" customWidth="1"/>
    <col min="13331" max="13331" width="1.7109375" style="635" customWidth="1"/>
    <col min="13332" max="13332" width="10.28515625" style="635" customWidth="1"/>
    <col min="13333" max="13333" width="1.7109375" style="635" customWidth="1"/>
    <col min="13334" max="13334" width="0" style="635" hidden="1" customWidth="1"/>
    <col min="13335" max="13335" width="2.42578125" style="635" customWidth="1"/>
    <col min="13336" max="13568" width="11.42578125" style="635"/>
    <col min="13569" max="13569" width="1.42578125" style="635" customWidth="1"/>
    <col min="13570" max="13570" width="19.28515625" style="635" customWidth="1"/>
    <col min="13571" max="13571" width="3.42578125" style="635" customWidth="1"/>
    <col min="13572" max="13572" width="3" style="635" customWidth="1"/>
    <col min="13573" max="13573" width="4.42578125" style="635" customWidth="1"/>
    <col min="13574" max="13574" width="1.7109375" style="635" customWidth="1"/>
    <col min="13575" max="13575" width="2.28515625" style="635" customWidth="1"/>
    <col min="13576" max="13576" width="1.7109375" style="635" customWidth="1"/>
    <col min="13577" max="13577" width="0.7109375" style="635" customWidth="1"/>
    <col min="13578" max="13578" width="0.28515625" style="635" customWidth="1"/>
    <col min="13579" max="13579" width="3.28515625" style="635" customWidth="1"/>
    <col min="13580" max="13580" width="0.42578125" style="635" customWidth="1"/>
    <col min="13581" max="13581" width="4.42578125" style="635" customWidth="1"/>
    <col min="13582" max="13582" width="1.7109375" style="635" customWidth="1"/>
    <col min="13583" max="13584" width="8.7109375" style="635" customWidth="1"/>
    <col min="13585" max="13585" width="3.7109375" style="635" customWidth="1"/>
    <col min="13586" max="13586" width="57.7109375" style="635" customWidth="1"/>
    <col min="13587" max="13587" width="1.7109375" style="635" customWidth="1"/>
    <col min="13588" max="13588" width="10.28515625" style="635" customWidth="1"/>
    <col min="13589" max="13589" width="1.7109375" style="635" customWidth="1"/>
    <col min="13590" max="13590" width="0" style="635" hidden="1" customWidth="1"/>
    <col min="13591" max="13591" width="2.42578125" style="635" customWidth="1"/>
    <col min="13592" max="13824" width="11.42578125" style="635"/>
    <col min="13825" max="13825" width="1.42578125" style="635" customWidth="1"/>
    <col min="13826" max="13826" width="19.28515625" style="635" customWidth="1"/>
    <col min="13827" max="13827" width="3.42578125" style="635" customWidth="1"/>
    <col min="13828" max="13828" width="3" style="635" customWidth="1"/>
    <col min="13829" max="13829" width="4.42578125" style="635" customWidth="1"/>
    <col min="13830" max="13830" width="1.7109375" style="635" customWidth="1"/>
    <col min="13831" max="13831" width="2.28515625" style="635" customWidth="1"/>
    <col min="13832" max="13832" width="1.7109375" style="635" customWidth="1"/>
    <col min="13833" max="13833" width="0.7109375" style="635" customWidth="1"/>
    <col min="13834" max="13834" width="0.28515625" style="635" customWidth="1"/>
    <col min="13835" max="13835" width="3.28515625" style="635" customWidth="1"/>
    <col min="13836" max="13836" width="0.42578125" style="635" customWidth="1"/>
    <col min="13837" max="13837" width="4.42578125" style="635" customWidth="1"/>
    <col min="13838" max="13838" width="1.7109375" style="635" customWidth="1"/>
    <col min="13839" max="13840" width="8.7109375" style="635" customWidth="1"/>
    <col min="13841" max="13841" width="3.7109375" style="635" customWidth="1"/>
    <col min="13842" max="13842" width="57.7109375" style="635" customWidth="1"/>
    <col min="13843" max="13843" width="1.7109375" style="635" customWidth="1"/>
    <col min="13844" max="13844" width="10.28515625" style="635" customWidth="1"/>
    <col min="13845" max="13845" width="1.7109375" style="635" customWidth="1"/>
    <col min="13846" max="13846" width="0" style="635" hidden="1" customWidth="1"/>
    <col min="13847" max="13847" width="2.42578125" style="635" customWidth="1"/>
    <col min="13848" max="14080" width="11.42578125" style="635"/>
    <col min="14081" max="14081" width="1.42578125" style="635" customWidth="1"/>
    <col min="14082" max="14082" width="19.28515625" style="635" customWidth="1"/>
    <col min="14083" max="14083" width="3.42578125" style="635" customWidth="1"/>
    <col min="14084" max="14084" width="3" style="635" customWidth="1"/>
    <col min="14085" max="14085" width="4.42578125" style="635" customWidth="1"/>
    <col min="14086" max="14086" width="1.7109375" style="635" customWidth="1"/>
    <col min="14087" max="14087" width="2.28515625" style="635" customWidth="1"/>
    <col min="14088" max="14088" width="1.7109375" style="635" customWidth="1"/>
    <col min="14089" max="14089" width="0.7109375" style="635" customWidth="1"/>
    <col min="14090" max="14090" width="0.28515625" style="635" customWidth="1"/>
    <col min="14091" max="14091" width="3.28515625" style="635" customWidth="1"/>
    <col min="14092" max="14092" width="0.42578125" style="635" customWidth="1"/>
    <col min="14093" max="14093" width="4.42578125" style="635" customWidth="1"/>
    <col min="14094" max="14094" width="1.7109375" style="635" customWidth="1"/>
    <col min="14095" max="14096" width="8.7109375" style="635" customWidth="1"/>
    <col min="14097" max="14097" width="3.7109375" style="635" customWidth="1"/>
    <col min="14098" max="14098" width="57.7109375" style="635" customWidth="1"/>
    <col min="14099" max="14099" width="1.7109375" style="635" customWidth="1"/>
    <col min="14100" max="14100" width="10.28515625" style="635" customWidth="1"/>
    <col min="14101" max="14101" width="1.7109375" style="635" customWidth="1"/>
    <col min="14102" max="14102" width="0" style="635" hidden="1" customWidth="1"/>
    <col min="14103" max="14103" width="2.42578125" style="635" customWidth="1"/>
    <col min="14104" max="14336" width="11.42578125" style="635"/>
    <col min="14337" max="14337" width="1.42578125" style="635" customWidth="1"/>
    <col min="14338" max="14338" width="19.28515625" style="635" customWidth="1"/>
    <col min="14339" max="14339" width="3.42578125" style="635" customWidth="1"/>
    <col min="14340" max="14340" width="3" style="635" customWidth="1"/>
    <col min="14341" max="14341" width="4.42578125" style="635" customWidth="1"/>
    <col min="14342" max="14342" width="1.7109375" style="635" customWidth="1"/>
    <col min="14343" max="14343" width="2.28515625" style="635" customWidth="1"/>
    <col min="14344" max="14344" width="1.7109375" style="635" customWidth="1"/>
    <col min="14345" max="14345" width="0.7109375" style="635" customWidth="1"/>
    <col min="14346" max="14346" width="0.28515625" style="635" customWidth="1"/>
    <col min="14347" max="14347" width="3.28515625" style="635" customWidth="1"/>
    <col min="14348" max="14348" width="0.42578125" style="635" customWidth="1"/>
    <col min="14349" max="14349" width="4.42578125" style="635" customWidth="1"/>
    <col min="14350" max="14350" width="1.7109375" style="635" customWidth="1"/>
    <col min="14351" max="14352" width="8.7109375" style="635" customWidth="1"/>
    <col min="14353" max="14353" width="3.7109375" style="635" customWidth="1"/>
    <col min="14354" max="14354" width="57.7109375" style="635" customWidth="1"/>
    <col min="14355" max="14355" width="1.7109375" style="635" customWidth="1"/>
    <col min="14356" max="14356" width="10.28515625" style="635" customWidth="1"/>
    <col min="14357" max="14357" width="1.7109375" style="635" customWidth="1"/>
    <col min="14358" max="14358" width="0" style="635" hidden="1" customWidth="1"/>
    <col min="14359" max="14359" width="2.42578125" style="635" customWidth="1"/>
    <col min="14360" max="14592" width="11.42578125" style="635"/>
    <col min="14593" max="14593" width="1.42578125" style="635" customWidth="1"/>
    <col min="14594" max="14594" width="19.28515625" style="635" customWidth="1"/>
    <col min="14595" max="14595" width="3.42578125" style="635" customWidth="1"/>
    <col min="14596" max="14596" width="3" style="635" customWidth="1"/>
    <col min="14597" max="14597" width="4.42578125" style="635" customWidth="1"/>
    <col min="14598" max="14598" width="1.7109375" style="635" customWidth="1"/>
    <col min="14599" max="14599" width="2.28515625" style="635" customWidth="1"/>
    <col min="14600" max="14600" width="1.7109375" style="635" customWidth="1"/>
    <col min="14601" max="14601" width="0.7109375" style="635" customWidth="1"/>
    <col min="14602" max="14602" width="0.28515625" style="635" customWidth="1"/>
    <col min="14603" max="14603" width="3.28515625" style="635" customWidth="1"/>
    <col min="14604" max="14604" width="0.42578125" style="635" customWidth="1"/>
    <col min="14605" max="14605" width="4.42578125" style="635" customWidth="1"/>
    <col min="14606" max="14606" width="1.7109375" style="635" customWidth="1"/>
    <col min="14607" max="14608" width="8.7109375" style="635" customWidth="1"/>
    <col min="14609" max="14609" width="3.7109375" style="635" customWidth="1"/>
    <col min="14610" max="14610" width="57.7109375" style="635" customWidth="1"/>
    <col min="14611" max="14611" width="1.7109375" style="635" customWidth="1"/>
    <col min="14612" max="14612" width="10.28515625" style="635" customWidth="1"/>
    <col min="14613" max="14613" width="1.7109375" style="635" customWidth="1"/>
    <col min="14614" max="14614" width="0" style="635" hidden="1" customWidth="1"/>
    <col min="14615" max="14615" width="2.42578125" style="635" customWidth="1"/>
    <col min="14616" max="14848" width="11.42578125" style="635"/>
    <col min="14849" max="14849" width="1.42578125" style="635" customWidth="1"/>
    <col min="14850" max="14850" width="19.28515625" style="635" customWidth="1"/>
    <col min="14851" max="14851" width="3.42578125" style="635" customWidth="1"/>
    <col min="14852" max="14852" width="3" style="635" customWidth="1"/>
    <col min="14853" max="14853" width="4.42578125" style="635" customWidth="1"/>
    <col min="14854" max="14854" width="1.7109375" style="635" customWidth="1"/>
    <col min="14855" max="14855" width="2.28515625" style="635" customWidth="1"/>
    <col min="14856" max="14856" width="1.7109375" style="635" customWidth="1"/>
    <col min="14857" max="14857" width="0.7109375" style="635" customWidth="1"/>
    <col min="14858" max="14858" width="0.28515625" style="635" customWidth="1"/>
    <col min="14859" max="14859" width="3.28515625" style="635" customWidth="1"/>
    <col min="14860" max="14860" width="0.42578125" style="635" customWidth="1"/>
    <col min="14861" max="14861" width="4.42578125" style="635" customWidth="1"/>
    <col min="14862" max="14862" width="1.7109375" style="635" customWidth="1"/>
    <col min="14863" max="14864" width="8.7109375" style="635" customWidth="1"/>
    <col min="14865" max="14865" width="3.7109375" style="635" customWidth="1"/>
    <col min="14866" max="14866" width="57.7109375" style="635" customWidth="1"/>
    <col min="14867" max="14867" width="1.7109375" style="635" customWidth="1"/>
    <col min="14868" max="14868" width="10.28515625" style="635" customWidth="1"/>
    <col min="14869" max="14869" width="1.7109375" style="635" customWidth="1"/>
    <col min="14870" max="14870" width="0" style="635" hidden="1" customWidth="1"/>
    <col min="14871" max="14871" width="2.42578125" style="635" customWidth="1"/>
    <col min="14872" max="15104" width="11.42578125" style="635"/>
    <col min="15105" max="15105" width="1.42578125" style="635" customWidth="1"/>
    <col min="15106" max="15106" width="19.28515625" style="635" customWidth="1"/>
    <col min="15107" max="15107" width="3.42578125" style="635" customWidth="1"/>
    <col min="15108" max="15108" width="3" style="635" customWidth="1"/>
    <col min="15109" max="15109" width="4.42578125" style="635" customWidth="1"/>
    <col min="15110" max="15110" width="1.7109375" style="635" customWidth="1"/>
    <col min="15111" max="15111" width="2.28515625" style="635" customWidth="1"/>
    <col min="15112" max="15112" width="1.7109375" style="635" customWidth="1"/>
    <col min="15113" max="15113" width="0.7109375" style="635" customWidth="1"/>
    <col min="15114" max="15114" width="0.28515625" style="635" customWidth="1"/>
    <col min="15115" max="15115" width="3.28515625" style="635" customWidth="1"/>
    <col min="15116" max="15116" width="0.42578125" style="635" customWidth="1"/>
    <col min="15117" max="15117" width="4.42578125" style="635" customWidth="1"/>
    <col min="15118" max="15118" width="1.7109375" style="635" customWidth="1"/>
    <col min="15119" max="15120" width="8.7109375" style="635" customWidth="1"/>
    <col min="15121" max="15121" width="3.7109375" style="635" customWidth="1"/>
    <col min="15122" max="15122" width="57.7109375" style="635" customWidth="1"/>
    <col min="15123" max="15123" width="1.7109375" style="635" customWidth="1"/>
    <col min="15124" max="15124" width="10.28515625" style="635" customWidth="1"/>
    <col min="15125" max="15125" width="1.7109375" style="635" customWidth="1"/>
    <col min="15126" max="15126" width="0" style="635" hidden="1" customWidth="1"/>
    <col min="15127" max="15127" width="2.42578125" style="635" customWidth="1"/>
    <col min="15128" max="15360" width="11.42578125" style="635"/>
    <col min="15361" max="15361" width="1.42578125" style="635" customWidth="1"/>
    <col min="15362" max="15362" width="19.28515625" style="635" customWidth="1"/>
    <col min="15363" max="15363" width="3.42578125" style="635" customWidth="1"/>
    <col min="15364" max="15364" width="3" style="635" customWidth="1"/>
    <col min="15365" max="15365" width="4.42578125" style="635" customWidth="1"/>
    <col min="15366" max="15366" width="1.7109375" style="635" customWidth="1"/>
    <col min="15367" max="15367" width="2.28515625" style="635" customWidth="1"/>
    <col min="15368" max="15368" width="1.7109375" style="635" customWidth="1"/>
    <col min="15369" max="15369" width="0.7109375" style="635" customWidth="1"/>
    <col min="15370" max="15370" width="0.28515625" style="635" customWidth="1"/>
    <col min="15371" max="15371" width="3.28515625" style="635" customWidth="1"/>
    <col min="15372" max="15372" width="0.42578125" style="635" customWidth="1"/>
    <col min="15373" max="15373" width="4.42578125" style="635" customWidth="1"/>
    <col min="15374" max="15374" width="1.7109375" style="635" customWidth="1"/>
    <col min="15375" max="15376" width="8.7109375" style="635" customWidth="1"/>
    <col min="15377" max="15377" width="3.7109375" style="635" customWidth="1"/>
    <col min="15378" max="15378" width="57.7109375" style="635" customWidth="1"/>
    <col min="15379" max="15379" width="1.7109375" style="635" customWidth="1"/>
    <col min="15380" max="15380" width="10.28515625" style="635" customWidth="1"/>
    <col min="15381" max="15381" width="1.7109375" style="635" customWidth="1"/>
    <col min="15382" max="15382" width="0" style="635" hidden="1" customWidth="1"/>
    <col min="15383" max="15383" width="2.42578125" style="635" customWidth="1"/>
    <col min="15384" max="15616" width="11.42578125" style="635"/>
    <col min="15617" max="15617" width="1.42578125" style="635" customWidth="1"/>
    <col min="15618" max="15618" width="19.28515625" style="635" customWidth="1"/>
    <col min="15619" max="15619" width="3.42578125" style="635" customWidth="1"/>
    <col min="15620" max="15620" width="3" style="635" customWidth="1"/>
    <col min="15621" max="15621" width="4.42578125" style="635" customWidth="1"/>
    <col min="15622" max="15622" width="1.7109375" style="635" customWidth="1"/>
    <col min="15623" max="15623" width="2.28515625" style="635" customWidth="1"/>
    <col min="15624" max="15624" width="1.7109375" style="635" customWidth="1"/>
    <col min="15625" max="15625" width="0.7109375" style="635" customWidth="1"/>
    <col min="15626" max="15626" width="0.28515625" style="635" customWidth="1"/>
    <col min="15627" max="15627" width="3.28515625" style="635" customWidth="1"/>
    <col min="15628" max="15628" width="0.42578125" style="635" customWidth="1"/>
    <col min="15629" max="15629" width="4.42578125" style="635" customWidth="1"/>
    <col min="15630" max="15630" width="1.7109375" style="635" customWidth="1"/>
    <col min="15631" max="15632" width="8.7109375" style="635" customWidth="1"/>
    <col min="15633" max="15633" width="3.7109375" style="635" customWidth="1"/>
    <col min="15634" max="15634" width="57.7109375" style="635" customWidth="1"/>
    <col min="15635" max="15635" width="1.7109375" style="635" customWidth="1"/>
    <col min="15636" max="15636" width="10.28515625" style="635" customWidth="1"/>
    <col min="15637" max="15637" width="1.7109375" style="635" customWidth="1"/>
    <col min="15638" max="15638" width="0" style="635" hidden="1" customWidth="1"/>
    <col min="15639" max="15639" width="2.42578125" style="635" customWidth="1"/>
    <col min="15640" max="15872" width="11.42578125" style="635"/>
    <col min="15873" max="15873" width="1.42578125" style="635" customWidth="1"/>
    <col min="15874" max="15874" width="19.28515625" style="635" customWidth="1"/>
    <col min="15875" max="15875" width="3.42578125" style="635" customWidth="1"/>
    <col min="15876" max="15876" width="3" style="635" customWidth="1"/>
    <col min="15877" max="15877" width="4.42578125" style="635" customWidth="1"/>
    <col min="15878" max="15878" width="1.7109375" style="635" customWidth="1"/>
    <col min="15879" max="15879" width="2.28515625" style="635" customWidth="1"/>
    <col min="15880" max="15880" width="1.7109375" style="635" customWidth="1"/>
    <col min="15881" max="15881" width="0.7109375" style="635" customWidth="1"/>
    <col min="15882" max="15882" width="0.28515625" style="635" customWidth="1"/>
    <col min="15883" max="15883" width="3.28515625" style="635" customWidth="1"/>
    <col min="15884" max="15884" width="0.42578125" style="635" customWidth="1"/>
    <col min="15885" max="15885" width="4.42578125" style="635" customWidth="1"/>
    <col min="15886" max="15886" width="1.7109375" style="635" customWidth="1"/>
    <col min="15887" max="15888" width="8.7109375" style="635" customWidth="1"/>
    <col min="15889" max="15889" width="3.7109375" style="635" customWidth="1"/>
    <col min="15890" max="15890" width="57.7109375" style="635" customWidth="1"/>
    <col min="15891" max="15891" width="1.7109375" style="635" customWidth="1"/>
    <col min="15892" max="15892" width="10.28515625" style="635" customWidth="1"/>
    <col min="15893" max="15893" width="1.7109375" style="635" customWidth="1"/>
    <col min="15894" max="15894" width="0" style="635" hidden="1" customWidth="1"/>
    <col min="15895" max="15895" width="2.42578125" style="635" customWidth="1"/>
    <col min="15896" max="16128" width="11.42578125" style="635"/>
    <col min="16129" max="16129" width="1.42578125" style="635" customWidth="1"/>
    <col min="16130" max="16130" width="19.28515625" style="635" customWidth="1"/>
    <col min="16131" max="16131" width="3.42578125" style="635" customWidth="1"/>
    <col min="16132" max="16132" width="3" style="635" customWidth="1"/>
    <col min="16133" max="16133" width="4.42578125" style="635" customWidth="1"/>
    <col min="16134" max="16134" width="1.7109375" style="635" customWidth="1"/>
    <col min="16135" max="16135" width="2.28515625" style="635" customWidth="1"/>
    <col min="16136" max="16136" width="1.7109375" style="635" customWidth="1"/>
    <col min="16137" max="16137" width="0.7109375" style="635" customWidth="1"/>
    <col min="16138" max="16138" width="0.28515625" style="635" customWidth="1"/>
    <col min="16139" max="16139" width="3.28515625" style="635" customWidth="1"/>
    <col min="16140" max="16140" width="0.42578125" style="635" customWidth="1"/>
    <col min="16141" max="16141" width="4.42578125" style="635" customWidth="1"/>
    <col min="16142" max="16142" width="1.7109375" style="635" customWidth="1"/>
    <col min="16143" max="16144" width="8.7109375" style="635" customWidth="1"/>
    <col min="16145" max="16145" width="3.7109375" style="635" customWidth="1"/>
    <col min="16146" max="16146" width="57.7109375" style="635" customWidth="1"/>
    <col min="16147" max="16147" width="1.7109375" style="635" customWidth="1"/>
    <col min="16148" max="16148" width="10.28515625" style="635" customWidth="1"/>
    <col min="16149" max="16149" width="1.7109375" style="635" customWidth="1"/>
    <col min="16150" max="16150" width="0" style="635" hidden="1" customWidth="1"/>
    <col min="16151" max="16151" width="2.42578125" style="635" customWidth="1"/>
    <col min="16152" max="16384" width="11.42578125" style="635"/>
  </cols>
  <sheetData>
    <row r="1" spans="2:32" s="613" customFormat="1" ht="52.15" customHeight="1">
      <c r="B1" s="1576" t="s">
        <v>380</v>
      </c>
      <c r="C1" s="1576"/>
      <c r="D1" s="1576"/>
      <c r="E1" s="1576"/>
      <c r="F1" s="1576"/>
      <c r="G1" s="1576"/>
      <c r="H1" s="1576"/>
      <c r="I1" s="1576"/>
      <c r="J1" s="1576"/>
      <c r="K1" s="1576"/>
      <c r="L1" s="1576"/>
      <c r="M1" s="1576"/>
      <c r="N1" s="1576"/>
      <c r="O1" s="1576"/>
      <c r="P1" s="1576"/>
      <c r="Q1" s="1576"/>
      <c r="R1" s="1576"/>
      <c r="S1" s="1576"/>
      <c r="T1" s="1576"/>
      <c r="U1" s="1576"/>
      <c r="V1" s="1576"/>
      <c r="W1" s="1576"/>
    </row>
    <row r="2" spans="2:32" s="614" customFormat="1" ht="86.25" customHeight="1">
      <c r="B2" s="1698" t="s">
        <v>925</v>
      </c>
      <c r="C2" s="1698"/>
      <c r="D2" s="1698"/>
      <c r="E2" s="1698"/>
      <c r="F2" s="1698"/>
      <c r="G2" s="1698"/>
      <c r="H2" s="1698"/>
      <c r="I2" s="1698"/>
      <c r="J2" s="1698"/>
      <c r="K2" s="1698"/>
      <c r="L2" s="1698"/>
      <c r="M2" s="1698"/>
      <c r="N2" s="1698"/>
      <c r="O2" s="1698"/>
      <c r="P2" s="1698"/>
      <c r="R2" s="651"/>
    </row>
    <row r="3" spans="2:32" s="614" customFormat="1" ht="23.25">
      <c r="B3" s="615" t="s">
        <v>382</v>
      </c>
      <c r="C3" s="1699" t="str">
        <f>IF('1) INTRODUCIR DATOS'!F18="","",'1) INTRODUCIR DATOS'!F18)</f>
        <v>TRAFIC Furgón [TRU]</v>
      </c>
      <c r="D3" s="1699"/>
      <c r="E3" s="1699"/>
      <c r="F3" s="1699"/>
      <c r="G3" s="1699"/>
      <c r="H3" s="1699"/>
      <c r="I3" s="1699"/>
      <c r="J3" s="1699"/>
      <c r="K3" s="1699"/>
      <c r="L3" s="1699"/>
      <c r="M3" s="1699"/>
      <c r="N3" s="615" t="s">
        <v>381</v>
      </c>
      <c r="O3" s="615"/>
      <c r="P3" s="615"/>
      <c r="Q3" s="615"/>
      <c r="R3" s="1581" t="str">
        <f>IF('1) INTRODUCIR DATOS'!F20="","",'1) INTRODUCIR DATOS'!F20)</f>
        <v>VF1FL000172699377</v>
      </c>
      <c r="S3" s="1581"/>
      <c r="T3" s="1581"/>
      <c r="U3" s="615"/>
      <c r="V3" s="615"/>
      <c r="W3" s="615"/>
    </row>
    <row r="4" spans="2:32" s="614" customFormat="1"/>
    <row r="5" spans="2:32" s="616" customFormat="1" ht="20.25" customHeight="1">
      <c r="B5" s="1707" t="s">
        <v>811</v>
      </c>
      <c r="C5" s="1707"/>
      <c r="D5" s="1707"/>
      <c r="E5" s="1707"/>
      <c r="F5" s="1707"/>
      <c r="G5" s="1707"/>
      <c r="H5" s="1707"/>
      <c r="I5" s="1707"/>
      <c r="J5" s="1707"/>
      <c r="K5" s="1707"/>
      <c r="L5" s="1707"/>
      <c r="M5" s="1707"/>
      <c r="N5" s="1707"/>
      <c r="O5" s="1707"/>
      <c r="P5" s="1707"/>
      <c r="Q5" s="1707"/>
      <c r="R5" s="1707"/>
      <c r="S5" s="1707"/>
      <c r="T5" s="1707"/>
      <c r="U5" s="1707"/>
      <c r="V5" s="1707"/>
      <c r="W5" s="1707"/>
    </row>
    <row r="6" spans="2:32"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32" s="617" customFormat="1" ht="21" customHeight="1">
      <c r="B7" s="1042" t="s">
        <v>932</v>
      </c>
      <c r="C7" s="755"/>
      <c r="D7" s="755"/>
      <c r="E7" s="755"/>
      <c r="F7" s="755"/>
      <c r="G7" s="755"/>
      <c r="H7" s="755"/>
      <c r="I7" s="755"/>
      <c r="J7" s="755"/>
      <c r="K7" s="755"/>
      <c r="L7" s="755"/>
      <c r="M7" s="755"/>
      <c r="N7" s="755"/>
      <c r="O7" s="755"/>
      <c r="P7" s="755"/>
      <c r="Q7" s="755"/>
      <c r="R7" s="755"/>
      <c r="S7" s="755"/>
      <c r="T7" s="755"/>
      <c r="U7" s="755"/>
      <c r="V7" s="755"/>
      <c r="W7" s="755"/>
    </row>
    <row r="8" spans="2:32" s="614" customFormat="1" ht="8.25" customHeight="1"/>
    <row r="9" spans="2:32" s="618" customFormat="1" ht="23.25" customHeight="1">
      <c r="B9" s="1565" t="s">
        <v>384</v>
      </c>
      <c r="C9" s="1565"/>
      <c r="D9" s="1565"/>
      <c r="E9" s="1565"/>
      <c r="F9" s="1565"/>
      <c r="G9" s="1565"/>
      <c r="H9" s="1565"/>
      <c r="I9" s="1565"/>
      <c r="J9" s="1565"/>
      <c r="K9" s="1565"/>
      <c r="L9" s="1565"/>
      <c r="M9" s="1565"/>
      <c r="N9" s="1565"/>
      <c r="O9" s="1565"/>
      <c r="P9" s="1565"/>
      <c r="Q9" s="1565"/>
      <c r="R9" s="1565"/>
      <c r="S9" s="1565"/>
      <c r="T9" s="1565"/>
      <c r="U9" s="1565"/>
      <c r="V9" s="1565"/>
      <c r="W9" s="1565"/>
    </row>
    <row r="10" spans="2:32" s="618" customFormat="1" ht="42" customHeight="1">
      <c r="B10" s="1530" t="s">
        <v>926</v>
      </c>
      <c r="C10" s="1545"/>
      <c r="D10" s="1545"/>
      <c r="E10" s="1545"/>
      <c r="F10" s="1545"/>
      <c r="G10" s="1545"/>
      <c r="H10" s="1545"/>
      <c r="I10" s="1545"/>
      <c r="J10" s="1545"/>
      <c r="K10" s="1545"/>
      <c r="L10" s="1545"/>
      <c r="M10" s="1545"/>
      <c r="N10" s="1545"/>
      <c r="O10" s="1545"/>
      <c r="P10" s="1545"/>
      <c r="Q10" s="619"/>
      <c r="R10" s="1532" t="s">
        <v>953</v>
      </c>
      <c r="S10" s="1549"/>
      <c r="T10" s="1549"/>
      <c r="U10" s="1551"/>
      <c r="V10" s="1551"/>
      <c r="W10" s="1552"/>
      <c r="X10" s="626"/>
      <c r="Y10" s="626"/>
      <c r="Z10" s="626"/>
      <c r="AA10" s="626"/>
      <c r="AB10" s="626"/>
      <c r="AC10" s="626"/>
      <c r="AD10" s="626"/>
      <c r="AE10" s="626"/>
      <c r="AF10" s="626"/>
    </row>
    <row r="11" spans="2:32"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32" s="613" customFormat="1" ht="3.75" customHeight="1">
      <c r="B12" s="620"/>
      <c r="C12" s="620"/>
      <c r="D12" s="620"/>
      <c r="E12" s="620"/>
      <c r="F12" s="620"/>
      <c r="G12" s="620"/>
      <c r="H12" s="620"/>
      <c r="I12" s="620"/>
      <c r="J12" s="620"/>
      <c r="K12" s="620"/>
      <c r="L12" s="620"/>
      <c r="M12" s="620"/>
      <c r="N12" s="620"/>
      <c r="O12" s="620"/>
      <c r="P12" s="620"/>
      <c r="Q12" s="620"/>
      <c r="R12" s="621"/>
      <c r="S12" s="621"/>
      <c r="T12" s="621"/>
      <c r="U12" s="621"/>
      <c r="V12" s="621"/>
      <c r="W12" s="621"/>
    </row>
    <row r="13" spans="2:32" s="618" customFormat="1" ht="31.5" customHeight="1">
      <c r="B13" s="1540" t="s">
        <v>387</v>
      </c>
      <c r="C13" s="1541"/>
      <c r="D13" s="1541"/>
      <c r="E13" s="1541"/>
      <c r="F13" s="1541"/>
      <c r="G13" s="1541"/>
      <c r="H13" s="1541"/>
      <c r="I13" s="1541"/>
      <c r="J13" s="1541"/>
      <c r="K13" s="1541"/>
      <c r="L13" s="1541"/>
      <c r="M13" s="1541"/>
      <c r="N13" s="1541"/>
      <c r="O13" s="1541"/>
      <c r="P13" s="1541"/>
      <c r="Q13" s="1541"/>
      <c r="R13" s="1541"/>
      <c r="S13" s="1541"/>
      <c r="T13" s="1541"/>
      <c r="U13" s="1541"/>
      <c r="V13" s="1541"/>
      <c r="W13" s="1542"/>
    </row>
    <row r="14" spans="2:32" s="618" customFormat="1" ht="30.75" customHeight="1">
      <c r="B14" s="1530" t="s">
        <v>388</v>
      </c>
      <c r="C14" s="1545"/>
      <c r="D14" s="1545"/>
      <c r="E14" s="1545"/>
      <c r="F14" s="1545"/>
      <c r="G14" s="1545"/>
      <c r="H14" s="1545"/>
      <c r="I14" s="1545"/>
      <c r="J14" s="1545"/>
      <c r="K14" s="1545"/>
      <c r="L14" s="1545"/>
      <c r="M14" s="1545"/>
      <c r="N14" s="1545"/>
      <c r="O14" s="1545"/>
      <c r="P14" s="1545"/>
      <c r="Q14" s="619"/>
      <c r="R14" s="1530" t="s">
        <v>389</v>
      </c>
      <c r="S14" s="1545"/>
      <c r="T14" s="1545"/>
      <c r="U14" s="1551"/>
      <c r="V14" s="1551"/>
      <c r="W14" s="1552"/>
    </row>
    <row r="15" spans="2:32" s="618" customFormat="1" ht="20.45" customHeight="1">
      <c r="B15" s="1530" t="s">
        <v>390</v>
      </c>
      <c r="C15" s="1545"/>
      <c r="D15" s="1545"/>
      <c r="E15" s="1545"/>
      <c r="F15" s="1545"/>
      <c r="G15" s="1545"/>
      <c r="H15" s="1545"/>
      <c r="I15" s="1545"/>
      <c r="J15" s="1545"/>
      <c r="K15" s="1545"/>
      <c r="L15" s="1545"/>
      <c r="M15" s="1545"/>
      <c r="N15" s="1545"/>
      <c r="O15" s="1545"/>
      <c r="P15" s="1545"/>
      <c r="Q15" s="619"/>
      <c r="R15" s="1530" t="s">
        <v>391</v>
      </c>
      <c r="S15" s="1545"/>
      <c r="T15" s="1545"/>
      <c r="U15" s="1551"/>
      <c r="V15" s="1551"/>
      <c r="W15" s="1552"/>
    </row>
    <row r="16" spans="2:32" s="618" customFormat="1" ht="17.25" customHeight="1">
      <c r="B16" s="1543" t="s">
        <v>927</v>
      </c>
      <c r="C16" s="1548"/>
      <c r="D16" s="1548"/>
      <c r="E16" s="1548"/>
      <c r="F16" s="1548"/>
      <c r="G16" s="1548"/>
      <c r="H16" s="1548"/>
      <c r="I16" s="1548"/>
      <c r="J16" s="1548"/>
      <c r="K16" s="1548"/>
      <c r="L16" s="1548"/>
      <c r="M16" s="1548"/>
      <c r="N16" s="1548"/>
      <c r="O16" s="1548"/>
      <c r="P16" s="1548"/>
      <c r="Q16" s="1555"/>
      <c r="R16" s="1530" t="s">
        <v>393</v>
      </c>
      <c r="S16" s="1545"/>
      <c r="T16" s="1545"/>
      <c r="U16" s="1551"/>
      <c r="V16" s="1551"/>
      <c r="W16" s="1552"/>
    </row>
    <row r="17" spans="2:38" s="618" customFormat="1" ht="33.75" customHeight="1">
      <c r="B17" s="1556"/>
      <c r="C17" s="1557"/>
      <c r="D17" s="1557"/>
      <c r="E17" s="1557"/>
      <c r="F17" s="1557"/>
      <c r="G17" s="1557"/>
      <c r="H17" s="1557"/>
      <c r="I17" s="1557"/>
      <c r="J17" s="1557"/>
      <c r="K17" s="1557"/>
      <c r="L17" s="1557"/>
      <c r="M17" s="1557"/>
      <c r="N17" s="1557"/>
      <c r="O17" s="1557"/>
      <c r="P17" s="1557"/>
      <c r="Q17" s="1558"/>
      <c r="R17" s="1530" t="s">
        <v>394</v>
      </c>
      <c r="S17" s="1545"/>
      <c r="T17" s="1545"/>
      <c r="U17" s="1574"/>
      <c r="V17" s="1574"/>
      <c r="W17" s="1575"/>
    </row>
    <row r="18" spans="2:38" s="618" customFormat="1" ht="22.9" customHeight="1">
      <c r="B18" s="1572"/>
      <c r="C18" s="1517"/>
      <c r="D18" s="1517"/>
      <c r="E18" s="1517"/>
      <c r="F18" s="1517"/>
      <c r="G18" s="1517"/>
      <c r="H18" s="1517"/>
      <c r="I18" s="1517"/>
      <c r="J18" s="1517"/>
      <c r="K18" s="1517"/>
      <c r="L18" s="1517"/>
      <c r="M18" s="1517"/>
      <c r="N18" s="1517"/>
      <c r="O18" s="1517"/>
      <c r="P18" s="1517"/>
      <c r="Q18" s="1573"/>
      <c r="R18" s="1530" t="s">
        <v>395</v>
      </c>
      <c r="S18" s="1545"/>
      <c r="T18" s="1545"/>
      <c r="U18" s="1551"/>
      <c r="V18" s="1551"/>
      <c r="W18" s="1552"/>
    </row>
    <row r="19" spans="2:38" s="618" customFormat="1" ht="9.6" customHeight="1">
      <c r="B19" s="999"/>
      <c r="C19" s="1000"/>
      <c r="D19" s="1000"/>
      <c r="E19" s="1000"/>
      <c r="F19" s="1000"/>
      <c r="G19" s="1000"/>
      <c r="H19" s="1000"/>
      <c r="I19" s="1000"/>
      <c r="J19" s="1000"/>
      <c r="K19" s="1000"/>
      <c r="L19" s="1000"/>
      <c r="M19" s="1000"/>
      <c r="N19" s="1000"/>
      <c r="O19" s="1000"/>
      <c r="P19" s="1000"/>
      <c r="Q19" s="1000"/>
      <c r="R19" s="996"/>
      <c r="S19" s="996"/>
      <c r="T19" s="996"/>
      <c r="U19" s="756"/>
      <c r="V19" s="756"/>
      <c r="W19" s="757"/>
    </row>
    <row r="20" spans="2:38" s="618" customFormat="1" ht="46.15" customHeight="1">
      <c r="B20" s="1566" t="s">
        <v>904</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6" customHeight="1">
      <c r="B21" s="999"/>
      <c r="C21" s="1000"/>
      <c r="D21" s="1000"/>
      <c r="E21" s="1000"/>
      <c r="F21" s="1000"/>
      <c r="G21" s="1000"/>
      <c r="H21" s="1000"/>
      <c r="I21" s="1000"/>
      <c r="J21" s="1000"/>
      <c r="K21" s="1000"/>
      <c r="L21" s="1000"/>
      <c r="M21" s="1000"/>
      <c r="N21" s="1000"/>
      <c r="O21" s="1000"/>
      <c r="P21" s="1000"/>
      <c r="Q21" s="1000"/>
      <c r="R21" s="996"/>
      <c r="S21" s="996"/>
      <c r="T21" s="996"/>
      <c r="U21" s="756"/>
      <c r="V21" s="756"/>
      <c r="W21" s="757"/>
    </row>
    <row r="22" spans="2:38" s="618" customFormat="1" ht="23.25" customHeight="1">
      <c r="B22" s="1566" t="s">
        <v>396</v>
      </c>
      <c r="C22" s="1567"/>
      <c r="D22" s="1567"/>
      <c r="E22" s="1567"/>
      <c r="F22" s="1567"/>
      <c r="G22" s="1567"/>
      <c r="H22" s="1567"/>
      <c r="I22" s="1567"/>
      <c r="J22" s="1567"/>
      <c r="K22" s="1567"/>
      <c r="L22" s="1567"/>
      <c r="M22" s="1567"/>
      <c r="N22" s="1567"/>
      <c r="O22" s="1567"/>
      <c r="P22" s="1567"/>
      <c r="Q22" s="1567"/>
      <c r="R22" s="1541"/>
      <c r="S22" s="1541"/>
      <c r="T22" s="1541"/>
      <c r="U22" s="1541"/>
      <c r="V22" s="1541"/>
      <c r="W22" s="1542"/>
    </row>
    <row r="23" spans="2:38" s="618" customFormat="1" ht="50.45" customHeight="1">
      <c r="B23" s="1568" t="s">
        <v>397</v>
      </c>
      <c r="C23" s="1569"/>
      <c r="D23" s="1569"/>
      <c r="E23" s="1569"/>
      <c r="F23" s="1569"/>
      <c r="G23" s="1569"/>
      <c r="H23" s="1569"/>
      <c r="I23" s="1569"/>
      <c r="J23" s="1569"/>
      <c r="K23" s="1569"/>
      <c r="L23" s="1569"/>
      <c r="M23" s="1569"/>
      <c r="N23" s="1569"/>
      <c r="O23" s="1569"/>
      <c r="P23" s="1569"/>
      <c r="Q23" s="1570"/>
      <c r="R23" s="1697" t="s">
        <v>928</v>
      </c>
      <c r="S23" s="1638"/>
      <c r="T23" s="1638"/>
      <c r="U23" s="1551"/>
      <c r="V23" s="1551"/>
      <c r="W23" s="1552"/>
    </row>
    <row r="24" spans="2:38" s="618" customFormat="1" ht="61.15" customHeight="1">
      <c r="B24" s="1530" t="s">
        <v>398</v>
      </c>
      <c r="C24" s="1545"/>
      <c r="D24" s="1545"/>
      <c r="E24" s="1545"/>
      <c r="F24" s="1545"/>
      <c r="G24" s="1545"/>
      <c r="H24" s="1545"/>
      <c r="I24" s="1545"/>
      <c r="J24" s="1545"/>
      <c r="K24" s="1545"/>
      <c r="L24" s="1545"/>
      <c r="M24" s="1545"/>
      <c r="N24" s="1545"/>
      <c r="O24" s="1545"/>
      <c r="P24" s="1545"/>
      <c r="Q24" s="622"/>
      <c r="R24" s="1697" t="s">
        <v>929</v>
      </c>
      <c r="S24" s="1638"/>
      <c r="T24" s="1638"/>
      <c r="U24" s="1551"/>
      <c r="V24" s="1551"/>
      <c r="W24" s="1552"/>
    </row>
    <row r="25" spans="2:38" s="618" customFormat="1" ht="35.450000000000003" customHeight="1">
      <c r="B25" s="1530" t="s">
        <v>399</v>
      </c>
      <c r="C25" s="1545"/>
      <c r="D25" s="622"/>
      <c r="E25" s="1530" t="s">
        <v>400</v>
      </c>
      <c r="F25" s="1545"/>
      <c r="G25" s="1545"/>
      <c r="H25" s="1545"/>
      <c r="I25" s="1545"/>
      <c r="J25" s="1545"/>
      <c r="K25" s="1545"/>
      <c r="L25" s="1545"/>
      <c r="M25" s="1545"/>
      <c r="N25" s="1545"/>
      <c r="O25" s="1545"/>
      <c r="P25" s="1545"/>
      <c r="Q25" s="622"/>
      <c r="R25" s="1708" t="s">
        <v>930</v>
      </c>
      <c r="S25" s="1531"/>
      <c r="T25" s="1531"/>
      <c r="U25" s="1551"/>
      <c r="V25" s="1551"/>
      <c r="W25" s="1552"/>
    </row>
    <row r="26" spans="2:38" s="618" customFormat="1" ht="93" customHeight="1">
      <c r="B26" s="1008"/>
      <c r="C26" s="1009"/>
      <c r="D26" s="1009"/>
      <c r="E26" s="1009"/>
      <c r="F26" s="1009"/>
      <c r="G26" s="1009"/>
      <c r="H26" s="1009"/>
      <c r="I26" s="1009"/>
      <c r="J26" s="1009"/>
      <c r="K26" s="1009"/>
      <c r="L26" s="1009"/>
      <c r="M26" s="1009"/>
      <c r="N26" s="1009"/>
      <c r="O26" s="1009"/>
      <c r="P26" s="1009"/>
      <c r="Q26" s="622"/>
      <c r="R26" s="1708" t="s">
        <v>931</v>
      </c>
      <c r="S26" s="1531"/>
      <c r="T26" s="1531"/>
      <c r="U26" s="1551"/>
      <c r="V26" s="1551"/>
      <c r="W26" s="1552"/>
    </row>
    <row r="27" spans="2:38" s="613" customFormat="1" ht="3.75" customHeight="1">
      <c r="B27" s="623"/>
      <c r="C27" s="623"/>
      <c r="D27" s="623"/>
      <c r="E27" s="623"/>
      <c r="F27" s="623"/>
      <c r="G27" s="623"/>
      <c r="H27" s="623"/>
      <c r="I27" s="623"/>
      <c r="J27" s="623"/>
      <c r="K27" s="623"/>
      <c r="L27" s="623"/>
      <c r="M27" s="623"/>
      <c r="N27" s="623"/>
      <c r="O27" s="623"/>
      <c r="P27" s="623"/>
      <c r="Q27" s="623"/>
      <c r="R27" s="624"/>
      <c r="S27" s="624"/>
      <c r="T27" s="624"/>
      <c r="U27" s="624"/>
      <c r="V27" s="624"/>
      <c r="W27" s="624"/>
    </row>
    <row r="28" spans="2:38" s="618" customFormat="1" ht="23.25" customHeight="1">
      <c r="B28" s="1565" t="s">
        <v>401</v>
      </c>
      <c r="C28" s="1565"/>
      <c r="D28" s="1565"/>
      <c r="E28" s="1565"/>
      <c r="F28" s="1565"/>
      <c r="G28" s="1565"/>
      <c r="H28" s="1565"/>
      <c r="I28" s="1565"/>
      <c r="J28" s="1565"/>
      <c r="K28" s="1565"/>
      <c r="L28" s="1565"/>
      <c r="M28" s="1565"/>
      <c r="N28" s="1565"/>
      <c r="O28" s="1565"/>
      <c r="P28" s="1565"/>
      <c r="Q28" s="1565"/>
      <c r="R28" s="1565"/>
      <c r="S28" s="1565"/>
      <c r="T28" s="1565"/>
      <c r="U28" s="1565"/>
      <c r="V28" s="1565"/>
      <c r="W28" s="1565"/>
    </row>
    <row r="29" spans="2:38" s="618" customFormat="1" ht="60.75" customHeight="1">
      <c r="B29" s="1530" t="s">
        <v>402</v>
      </c>
      <c r="C29" s="1545"/>
      <c r="D29" s="1545"/>
      <c r="E29" s="1545"/>
      <c r="F29" s="1545"/>
      <c r="G29" s="1545"/>
      <c r="H29" s="1545"/>
      <c r="I29" s="1545"/>
      <c r="J29" s="1545"/>
      <c r="K29" s="1545"/>
      <c r="L29" s="1545"/>
      <c r="M29" s="1545"/>
      <c r="N29" s="1545"/>
      <c r="O29" s="1545"/>
      <c r="P29" s="1545"/>
      <c r="Q29" s="619"/>
      <c r="R29" s="1530" t="s">
        <v>935</v>
      </c>
      <c r="S29" s="1545"/>
      <c r="T29" s="1545"/>
      <c r="U29" s="1531"/>
      <c r="V29" s="1531"/>
      <c r="W29" s="1564"/>
      <c r="X29" s="1557"/>
      <c r="Y29" s="1571"/>
      <c r="Z29" s="1571"/>
      <c r="AA29" s="1571"/>
      <c r="AB29" s="1571"/>
      <c r="AC29" s="1571"/>
      <c r="AD29" s="1571"/>
      <c r="AE29" s="1571"/>
      <c r="AF29" s="1571"/>
      <c r="AG29" s="1571"/>
      <c r="AH29" s="1571"/>
      <c r="AI29" s="1571"/>
      <c r="AJ29" s="1571"/>
      <c r="AK29" s="1571"/>
      <c r="AL29" s="1571"/>
    </row>
    <row r="30" spans="2:38" s="613" customFormat="1" ht="3.75" customHeight="1">
      <c r="B30" s="623"/>
      <c r="C30" s="623"/>
      <c r="D30" s="623"/>
      <c r="E30" s="623"/>
      <c r="F30" s="623"/>
      <c r="G30" s="623"/>
      <c r="H30" s="623"/>
      <c r="I30" s="623"/>
      <c r="J30" s="623"/>
      <c r="K30" s="623"/>
      <c r="L30" s="623"/>
      <c r="M30" s="623"/>
      <c r="N30" s="623"/>
      <c r="O30" s="623"/>
      <c r="P30" s="623"/>
      <c r="Q30" s="623"/>
      <c r="R30" s="624"/>
      <c r="S30" s="624"/>
      <c r="T30" s="624"/>
      <c r="U30" s="624"/>
      <c r="V30" s="624"/>
      <c r="W30" s="624"/>
    </row>
    <row r="31" spans="2:38" s="618" customFormat="1" ht="23.25" customHeight="1">
      <c r="B31" s="1565" t="s">
        <v>403</v>
      </c>
      <c r="C31" s="1565"/>
      <c r="D31" s="1565"/>
      <c r="E31" s="1565"/>
      <c r="F31" s="1565"/>
      <c r="G31" s="1565"/>
      <c r="H31" s="1565"/>
      <c r="I31" s="1565"/>
      <c r="J31" s="1565"/>
      <c r="K31" s="1565"/>
      <c r="L31" s="1565"/>
      <c r="M31" s="1565"/>
      <c r="N31" s="1565"/>
      <c r="O31" s="1565"/>
      <c r="P31" s="1565"/>
      <c r="Q31" s="1565"/>
      <c r="R31" s="1565"/>
      <c r="S31" s="1565"/>
      <c r="T31" s="1565"/>
      <c r="U31" s="1565"/>
      <c r="V31" s="1565"/>
      <c r="W31" s="1565"/>
    </row>
    <row r="32" spans="2:38" s="618" customFormat="1" ht="30" customHeight="1">
      <c r="B32" s="1530" t="s">
        <v>404</v>
      </c>
      <c r="C32" s="1545"/>
      <c r="D32" s="1545"/>
      <c r="E32" s="1545"/>
      <c r="F32" s="1545"/>
      <c r="G32" s="1545"/>
      <c r="H32" s="1545"/>
      <c r="I32" s="1545"/>
      <c r="J32" s="1545"/>
      <c r="K32" s="1545"/>
      <c r="L32" s="1545"/>
      <c r="M32" s="1545"/>
      <c r="N32" s="1545"/>
      <c r="O32" s="1545"/>
      <c r="P32" s="1545"/>
      <c r="Q32" s="619"/>
      <c r="R32" s="1530" t="s">
        <v>405</v>
      </c>
      <c r="S32" s="1545"/>
      <c r="T32" s="1545"/>
      <c r="U32" s="1531"/>
      <c r="V32" s="1531"/>
      <c r="W32" s="1564"/>
    </row>
    <row r="33" spans="2:32" s="618" customFormat="1" ht="18" customHeight="1">
      <c r="B33" s="1543" t="s">
        <v>406</v>
      </c>
      <c r="C33" s="1548"/>
      <c r="D33" s="1548"/>
      <c r="E33" s="1548"/>
      <c r="F33" s="1548"/>
      <c r="G33" s="1548"/>
      <c r="H33" s="1548"/>
      <c r="I33" s="1548"/>
      <c r="J33" s="1548"/>
      <c r="K33" s="1548"/>
      <c r="L33" s="1548"/>
      <c r="M33" s="1548"/>
      <c r="N33" s="1548"/>
      <c r="O33" s="1548"/>
      <c r="P33" s="1548"/>
      <c r="Q33" s="636"/>
      <c r="R33" s="1543" t="s">
        <v>407</v>
      </c>
      <c r="S33" s="1548"/>
      <c r="T33" s="1548"/>
      <c r="U33" s="1553"/>
      <c r="V33" s="1553"/>
      <c r="W33" s="1554"/>
    </row>
    <row r="34" spans="2:32" s="613" customFormat="1" ht="3.75" customHeight="1">
      <c r="B34" s="623"/>
      <c r="C34" s="623"/>
      <c r="D34" s="623"/>
      <c r="E34" s="623"/>
      <c r="F34" s="623"/>
      <c r="G34" s="623"/>
      <c r="H34" s="623"/>
      <c r="I34" s="623"/>
      <c r="J34" s="623"/>
      <c r="K34" s="623"/>
      <c r="L34" s="623"/>
      <c r="M34" s="623"/>
      <c r="N34" s="623"/>
      <c r="O34" s="623"/>
      <c r="P34" s="623"/>
      <c r="Q34" s="623"/>
      <c r="R34" s="624"/>
      <c r="S34" s="624"/>
      <c r="T34" s="624"/>
      <c r="U34" s="624"/>
      <c r="V34" s="624"/>
      <c r="W34" s="624"/>
    </row>
    <row r="35" spans="2:32" s="618" customFormat="1" ht="23.25" customHeight="1">
      <c r="B35" s="1540" t="s">
        <v>408</v>
      </c>
      <c r="C35" s="1541"/>
      <c r="D35" s="1541"/>
      <c r="E35" s="1541"/>
      <c r="F35" s="1541"/>
      <c r="G35" s="1541"/>
      <c r="H35" s="1541"/>
      <c r="I35" s="1541"/>
      <c r="J35" s="1541"/>
      <c r="K35" s="1541"/>
      <c r="L35" s="1541"/>
      <c r="M35" s="1541"/>
      <c r="N35" s="1541"/>
      <c r="O35" s="1541"/>
      <c r="P35" s="1541"/>
      <c r="Q35" s="1541"/>
      <c r="R35" s="1541"/>
      <c r="S35" s="1541"/>
      <c r="T35" s="1541"/>
      <c r="U35" s="1541"/>
      <c r="V35" s="1541"/>
      <c r="W35" s="1542"/>
    </row>
    <row r="36" spans="2:32" s="618" customFormat="1" ht="29.25" customHeight="1">
      <c r="B36" s="1704" t="s">
        <v>409</v>
      </c>
      <c r="C36" s="1705"/>
      <c r="D36" s="1705"/>
      <c r="E36" s="1705"/>
      <c r="F36" s="1705"/>
      <c r="G36" s="1705"/>
      <c r="H36" s="1705"/>
      <c r="I36" s="1705"/>
      <c r="J36" s="1705"/>
      <c r="K36" s="1706"/>
      <c r="L36" s="1559" t="s">
        <v>410</v>
      </c>
      <c r="M36" s="1560"/>
      <c r="N36" s="1560"/>
      <c r="O36" s="1560"/>
      <c r="P36" s="1560"/>
      <c r="Q36" s="625"/>
      <c r="R36" s="1530" t="s">
        <v>411</v>
      </c>
      <c r="S36" s="1545"/>
      <c r="T36" s="1545"/>
      <c r="U36" s="1528"/>
      <c r="V36" s="1528"/>
      <c r="W36" s="1529"/>
      <c r="X36" s="626"/>
      <c r="Y36" s="626"/>
      <c r="Z36" s="626"/>
      <c r="AA36" s="626"/>
      <c r="AB36" s="626"/>
      <c r="AC36" s="626"/>
      <c r="AD36" s="626"/>
      <c r="AE36" s="626"/>
      <c r="AF36" s="626"/>
    </row>
    <row r="37" spans="2:32" s="618" customFormat="1" ht="17.25" customHeight="1">
      <c r="B37" s="627" t="s">
        <v>412</v>
      </c>
      <c r="C37" s="625"/>
      <c r="D37" s="1559" t="s">
        <v>413</v>
      </c>
      <c r="E37" s="1560"/>
      <c r="F37" s="1560"/>
      <c r="G37" s="1560"/>
      <c r="H37" s="1560"/>
      <c r="I37" s="1560"/>
      <c r="J37" s="1560"/>
      <c r="K37" s="628"/>
      <c r="L37" s="1559" t="s">
        <v>414</v>
      </c>
      <c r="M37" s="1560"/>
      <c r="N37" s="1560"/>
      <c r="O37" s="1560"/>
      <c r="P37" s="1560"/>
      <c r="Q37" s="625"/>
      <c r="R37" s="1543" t="s">
        <v>937</v>
      </c>
      <c r="S37" s="1548"/>
      <c r="T37" s="1548"/>
      <c r="U37" s="1700"/>
      <c r="V37" s="1700"/>
      <c r="W37" s="1701"/>
    </row>
    <row r="38" spans="2:32" s="618" customFormat="1" ht="19.899999999999999" customHeight="1">
      <c r="B38" s="627" t="s">
        <v>415</v>
      </c>
      <c r="C38" s="625"/>
      <c r="D38" s="1559" t="s">
        <v>416</v>
      </c>
      <c r="E38" s="1560"/>
      <c r="F38" s="1560"/>
      <c r="G38" s="1560"/>
      <c r="H38" s="1560"/>
      <c r="I38" s="1560"/>
      <c r="J38" s="1560"/>
      <c r="K38" s="628"/>
      <c r="L38" s="1559" t="s">
        <v>417</v>
      </c>
      <c r="M38" s="1560"/>
      <c r="N38" s="1560"/>
      <c r="O38" s="1560"/>
      <c r="P38" s="1560"/>
      <c r="Q38" s="625"/>
      <c r="R38" s="1572"/>
      <c r="S38" s="1517"/>
      <c r="T38" s="1517"/>
      <c r="U38" s="1702"/>
      <c r="V38" s="1702"/>
      <c r="W38" s="1703"/>
    </row>
    <row r="39" spans="2:32" s="618" customFormat="1" ht="21.6" customHeight="1">
      <c r="B39" s="627" t="s">
        <v>418</v>
      </c>
      <c r="C39" s="625"/>
      <c r="D39" s="1559" t="s">
        <v>419</v>
      </c>
      <c r="E39" s="1560"/>
      <c r="F39" s="1560"/>
      <c r="G39" s="1560"/>
      <c r="H39" s="1560"/>
      <c r="I39" s="1560"/>
      <c r="J39" s="1560"/>
      <c r="K39" s="628"/>
      <c r="L39" s="1559" t="s">
        <v>420</v>
      </c>
      <c r="M39" s="1560"/>
      <c r="N39" s="1560"/>
      <c r="O39" s="1560"/>
      <c r="P39" s="1560"/>
      <c r="Q39" s="625"/>
      <c r="R39" s="1543" t="s">
        <v>936</v>
      </c>
      <c r="S39" s="1548"/>
      <c r="T39" s="1548"/>
      <c r="U39" s="1700"/>
      <c r="V39" s="1700"/>
      <c r="W39" s="1701"/>
    </row>
    <row r="40" spans="2:32" s="618" customFormat="1" ht="24" customHeight="1">
      <c r="B40" s="637" t="s">
        <v>938</v>
      </c>
      <c r="C40" s="629"/>
      <c r="D40" s="1559" t="s">
        <v>468</v>
      </c>
      <c r="E40" s="1560"/>
      <c r="F40" s="1560"/>
      <c r="G40" s="1560"/>
      <c r="H40" s="1560"/>
      <c r="I40" s="1560"/>
      <c r="J40" s="630"/>
      <c r="K40" s="631"/>
      <c r="L40" s="1559" t="s">
        <v>939</v>
      </c>
      <c r="M40" s="1584"/>
      <c r="N40" s="1584"/>
      <c r="O40" s="1584"/>
      <c r="P40" s="1584"/>
      <c r="Q40" s="625"/>
      <c r="R40" s="1572"/>
      <c r="S40" s="1517"/>
      <c r="T40" s="1517"/>
      <c r="U40" s="1702"/>
      <c r="V40" s="1702"/>
      <c r="W40" s="1703"/>
    </row>
    <row r="41" spans="2:32" s="618" customFormat="1" ht="26.25" customHeight="1">
      <c r="B41" s="1588" t="s">
        <v>902</v>
      </c>
      <c r="C41" s="1589"/>
      <c r="D41" s="1589"/>
      <c r="E41" s="1589"/>
      <c r="F41" s="1589"/>
      <c r="G41" s="1589"/>
      <c r="H41" s="1589"/>
      <c r="I41" s="1589"/>
      <c r="J41" s="1589"/>
      <c r="K41" s="1589"/>
      <c r="L41" s="1589"/>
      <c r="M41" s="1589"/>
      <c r="N41" s="1589"/>
      <c r="O41" s="1589"/>
      <c r="P41" s="1589"/>
      <c r="Q41" s="1589"/>
      <c r="R41" s="1590" t="s">
        <v>422</v>
      </c>
      <c r="S41" s="1590"/>
      <c r="T41" s="1590"/>
      <c r="U41" s="1590"/>
      <c r="V41" s="1590"/>
      <c r="W41" s="1590"/>
    </row>
    <row r="42" spans="2:32" s="613" customFormat="1" ht="52.15" customHeight="1">
      <c r="B42" s="1576" t="s">
        <v>380</v>
      </c>
      <c r="C42" s="1576"/>
      <c r="D42" s="1576"/>
      <c r="E42" s="1576"/>
      <c r="F42" s="1576"/>
      <c r="G42" s="1576"/>
      <c r="H42" s="1576"/>
      <c r="I42" s="1576"/>
      <c r="J42" s="1576"/>
      <c r="K42" s="1576"/>
      <c r="L42" s="1576"/>
      <c r="M42" s="1576"/>
      <c r="N42" s="1576"/>
      <c r="O42" s="1576"/>
      <c r="P42" s="1576"/>
      <c r="Q42" s="1576"/>
      <c r="R42" s="1576"/>
      <c r="S42" s="1576"/>
      <c r="T42" s="1576"/>
      <c r="U42" s="1576"/>
      <c r="V42" s="1576"/>
      <c r="W42" s="1576"/>
    </row>
    <row r="43" spans="2:32" s="614" customFormat="1" ht="63" customHeight="1">
      <c r="B43" s="1698" t="s">
        <v>925</v>
      </c>
      <c r="C43" s="1698"/>
      <c r="D43" s="1698"/>
      <c r="E43" s="1698"/>
      <c r="F43" s="1698"/>
      <c r="G43" s="1698"/>
      <c r="H43" s="1698"/>
      <c r="I43" s="1698"/>
      <c r="J43" s="1698"/>
      <c r="K43" s="1698"/>
      <c r="L43" s="1698"/>
      <c r="M43" s="1698"/>
      <c r="N43" s="1698"/>
      <c r="O43" s="1698"/>
      <c r="P43" s="1698"/>
    </row>
    <row r="44" spans="2:32" s="614" customFormat="1" ht="23.25">
      <c r="B44" s="615" t="s">
        <v>382</v>
      </c>
      <c r="C44" s="1699" t="str">
        <f>IF('1) INTRODUCIR DATOS'!F18="","",'1) INTRODUCIR DATOS'!F18)</f>
        <v>TRAFIC Furgón [TRU]</v>
      </c>
      <c r="D44" s="1699"/>
      <c r="E44" s="1699"/>
      <c r="F44" s="1699"/>
      <c r="G44" s="1699"/>
      <c r="H44" s="1699"/>
      <c r="I44" s="1699"/>
      <c r="J44" s="1699"/>
      <c r="K44" s="1699"/>
      <c r="L44" s="1699"/>
      <c r="M44" s="1699"/>
      <c r="N44" s="615" t="s">
        <v>381</v>
      </c>
      <c r="O44" s="615"/>
      <c r="P44" s="615"/>
      <c r="Q44" s="615"/>
      <c r="R44" s="1581" t="str">
        <f>IF('1) INTRODUCIR DATOS'!F20="","",'1) INTRODUCIR DATOS'!F20)</f>
        <v>VF1FL000172699377</v>
      </c>
      <c r="S44" s="1581"/>
      <c r="T44" s="1581"/>
      <c r="U44" s="1581"/>
      <c r="V44" s="615"/>
      <c r="W44" s="615"/>
    </row>
    <row r="45" spans="2:32" s="613" customFormat="1" ht="19.5" customHeight="1">
      <c r="B45" s="623"/>
      <c r="C45" s="623"/>
      <c r="D45" s="623"/>
      <c r="E45" s="623"/>
      <c r="F45" s="623"/>
      <c r="G45" s="623"/>
      <c r="H45" s="623"/>
      <c r="I45" s="623"/>
      <c r="J45" s="623"/>
      <c r="K45" s="623"/>
      <c r="L45" s="623"/>
      <c r="M45" s="623"/>
      <c r="N45" s="623"/>
      <c r="O45" s="623"/>
      <c r="P45" s="623"/>
      <c r="Q45" s="623"/>
      <c r="R45" s="632"/>
      <c r="S45" s="632"/>
      <c r="T45" s="632"/>
      <c r="U45" s="632"/>
      <c r="V45" s="632"/>
      <c r="W45" s="632"/>
    </row>
    <row r="46" spans="2:32" s="618" customFormat="1" ht="23.25" customHeight="1">
      <c r="B46" s="1540" t="s">
        <v>423</v>
      </c>
      <c r="C46" s="1541"/>
      <c r="D46" s="1541"/>
      <c r="E46" s="1541"/>
      <c r="F46" s="1541"/>
      <c r="G46" s="1541"/>
      <c r="H46" s="1541"/>
      <c r="I46" s="1541"/>
      <c r="J46" s="1541"/>
      <c r="K46" s="1541"/>
      <c r="L46" s="1541"/>
      <c r="M46" s="1541"/>
      <c r="N46" s="1541"/>
      <c r="O46" s="1541"/>
      <c r="P46" s="1541"/>
      <c r="Q46" s="1541"/>
      <c r="R46" s="1541"/>
      <c r="S46" s="1541"/>
      <c r="T46" s="1541"/>
      <c r="U46" s="1541"/>
      <c r="V46" s="1541"/>
      <c r="W46" s="1542"/>
    </row>
    <row r="47" spans="2:32" s="618" customFormat="1" ht="21" customHeight="1">
      <c r="B47" s="1585" t="s">
        <v>424</v>
      </c>
      <c r="C47" s="1586"/>
      <c r="D47" s="1586"/>
      <c r="E47" s="1586"/>
      <c r="F47" s="1586"/>
      <c r="G47" s="1586"/>
      <c r="H47" s="1586"/>
      <c r="I47" s="1586"/>
      <c r="J47" s="1586"/>
      <c r="K47" s="1586"/>
      <c r="L47" s="1586"/>
      <c r="M47" s="1586"/>
      <c r="N47" s="1586"/>
      <c r="O47" s="1586"/>
      <c r="P47" s="1586"/>
      <c r="Q47" s="1587"/>
      <c r="R47" s="1585" t="s">
        <v>425</v>
      </c>
      <c r="S47" s="1586"/>
      <c r="T47" s="1586"/>
      <c r="U47" s="1586"/>
      <c r="V47" s="1586"/>
      <c r="W47" s="1587"/>
    </row>
    <row r="48" spans="2:32" s="618" customFormat="1" ht="30.6" customHeight="1">
      <c r="B48" s="1530" t="s">
        <v>426</v>
      </c>
      <c r="C48" s="1545"/>
      <c r="D48" s="1545"/>
      <c r="E48" s="1545"/>
      <c r="F48" s="1545"/>
      <c r="G48" s="1545"/>
      <c r="H48" s="1545"/>
      <c r="I48" s="1545"/>
      <c r="J48" s="1545"/>
      <c r="K48" s="1545"/>
      <c r="L48" s="1545"/>
      <c r="M48" s="1545"/>
      <c r="N48" s="1545"/>
      <c r="O48" s="1545"/>
      <c r="P48" s="1545"/>
      <c r="Q48" s="622"/>
      <c r="R48" s="1530" t="s">
        <v>940</v>
      </c>
      <c r="S48" s="1545"/>
      <c r="T48" s="1545"/>
      <c r="U48" s="1551"/>
      <c r="V48" s="1551"/>
      <c r="W48" s="1552"/>
    </row>
    <row r="49" spans="2:23" s="618" customFormat="1" ht="43.9" customHeight="1">
      <c r="B49" s="1543" t="s">
        <v>428</v>
      </c>
      <c r="C49" s="1548"/>
      <c r="D49" s="1555"/>
      <c r="E49" s="1530" t="s">
        <v>429</v>
      </c>
      <c r="F49" s="1545"/>
      <c r="G49" s="1545"/>
      <c r="H49" s="1545"/>
      <c r="I49" s="1545"/>
      <c r="J49" s="1545"/>
      <c r="K49" s="1545"/>
      <c r="L49" s="1545"/>
      <c r="M49" s="1545"/>
      <c r="N49" s="1545"/>
      <c r="O49" s="1545"/>
      <c r="P49" s="1545"/>
      <c r="Q49" s="622"/>
      <c r="R49" s="1530" t="s">
        <v>941</v>
      </c>
      <c r="S49" s="1545"/>
      <c r="T49" s="1545"/>
      <c r="U49" s="1551"/>
      <c r="V49" s="1551"/>
      <c r="W49" s="1552"/>
    </row>
    <row r="50" spans="2:23" s="618" customFormat="1" ht="19.5" customHeight="1">
      <c r="B50" s="1556"/>
      <c r="C50" s="1557"/>
      <c r="D50" s="1558"/>
      <c r="E50" s="1530" t="s">
        <v>431</v>
      </c>
      <c r="F50" s="1545"/>
      <c r="G50" s="1545"/>
      <c r="H50" s="1545"/>
      <c r="I50" s="1545"/>
      <c r="J50" s="1545"/>
      <c r="K50" s="1545"/>
      <c r="L50" s="1545"/>
      <c r="M50" s="1545"/>
      <c r="N50" s="1545"/>
      <c r="O50" s="1545"/>
      <c r="P50" s="1545"/>
      <c r="Q50" s="622"/>
      <c r="R50" s="1530" t="s">
        <v>427</v>
      </c>
      <c r="S50" s="1545"/>
      <c r="T50" s="1545"/>
      <c r="U50" s="1551"/>
      <c r="V50" s="1551"/>
      <c r="W50" s="1552"/>
    </row>
    <row r="51" spans="2:23" s="618" customFormat="1" ht="29.45" customHeight="1">
      <c r="B51" s="1556"/>
      <c r="C51" s="1557"/>
      <c r="D51" s="1558"/>
      <c r="E51" s="1530" t="s">
        <v>433</v>
      </c>
      <c r="F51" s="1545"/>
      <c r="G51" s="1545"/>
      <c r="H51" s="1545"/>
      <c r="I51" s="1545"/>
      <c r="J51" s="1545"/>
      <c r="K51" s="1545"/>
      <c r="L51" s="1545"/>
      <c r="M51" s="1545"/>
      <c r="N51" s="1545"/>
      <c r="O51" s="1545"/>
      <c r="P51" s="1545"/>
      <c r="Q51" s="622"/>
      <c r="R51" s="1530" t="s">
        <v>942</v>
      </c>
      <c r="S51" s="1545"/>
      <c r="T51" s="1545"/>
      <c r="U51" s="1551"/>
      <c r="V51" s="1551"/>
      <c r="W51" s="1552"/>
    </row>
    <row r="52" spans="2:23" s="618" customFormat="1" ht="29.45" customHeight="1">
      <c r="B52" s="1556"/>
      <c r="C52" s="1557"/>
      <c r="D52" s="1558"/>
      <c r="E52" s="1530" t="s">
        <v>435</v>
      </c>
      <c r="F52" s="1545"/>
      <c r="G52" s="1545"/>
      <c r="H52" s="1545"/>
      <c r="I52" s="1545"/>
      <c r="J52" s="1545"/>
      <c r="K52" s="1545"/>
      <c r="L52" s="1545"/>
      <c r="M52" s="1545"/>
      <c r="N52" s="1545"/>
      <c r="O52" s="1545"/>
      <c r="P52" s="1545"/>
      <c r="Q52" s="633"/>
      <c r="R52" s="1530" t="s">
        <v>430</v>
      </c>
      <c r="S52" s="1545"/>
      <c r="T52" s="1545"/>
      <c r="U52" s="1551"/>
      <c r="V52" s="1551"/>
      <c r="W52" s="1552"/>
    </row>
    <row r="53" spans="2:23" s="618" customFormat="1" ht="16.899999999999999" customHeight="1">
      <c r="B53" s="1530" t="s">
        <v>437</v>
      </c>
      <c r="C53" s="1531"/>
      <c r="D53" s="1531"/>
      <c r="E53" s="1531"/>
      <c r="F53" s="1531"/>
      <c r="G53" s="1531"/>
      <c r="H53" s="1531"/>
      <c r="I53" s="1531"/>
      <c r="J53" s="1531"/>
      <c r="K53" s="1531"/>
      <c r="L53" s="1531"/>
      <c r="M53" s="1531"/>
      <c r="N53" s="1531"/>
      <c r="O53" s="1531"/>
      <c r="P53" s="1531"/>
      <c r="Q53" s="622"/>
      <c r="R53" s="995" t="s">
        <v>432</v>
      </c>
      <c r="S53" s="996"/>
      <c r="T53" s="996"/>
      <c r="U53" s="1553"/>
      <c r="V53" s="1553"/>
      <c r="W53" s="1554"/>
    </row>
    <row r="54" spans="2:23" s="618" customFormat="1" ht="19.899999999999999" customHeight="1">
      <c r="B54" s="1530" t="s">
        <v>439</v>
      </c>
      <c r="C54" s="1531"/>
      <c r="D54" s="1531"/>
      <c r="E54" s="1531"/>
      <c r="F54" s="1531"/>
      <c r="G54" s="1531"/>
      <c r="H54" s="1531"/>
      <c r="I54" s="1531"/>
      <c r="J54" s="1531"/>
      <c r="K54" s="1531"/>
      <c r="L54" s="1531"/>
      <c r="M54" s="1531"/>
      <c r="N54" s="1531"/>
      <c r="O54" s="1531"/>
      <c r="P54" s="1531"/>
      <c r="Q54" s="634"/>
      <c r="R54" s="1532" t="s">
        <v>434</v>
      </c>
      <c r="S54" s="1549"/>
      <c r="T54" s="1549"/>
      <c r="U54" s="1545"/>
      <c r="V54" s="1545"/>
      <c r="W54" s="1550"/>
    </row>
    <row r="55" spans="2:23" s="618" customFormat="1" ht="17.45" customHeight="1">
      <c r="B55" s="1530" t="s">
        <v>440</v>
      </c>
      <c r="C55" s="1545"/>
      <c r="D55" s="1545"/>
      <c r="E55" s="1545"/>
      <c r="F55" s="1545"/>
      <c r="G55" s="1545"/>
      <c r="H55" s="1545"/>
      <c r="I55" s="1545"/>
      <c r="J55" s="1545"/>
      <c r="K55" s="1545"/>
      <c r="L55" s="1545"/>
      <c r="M55" s="1545"/>
      <c r="N55" s="1545"/>
      <c r="O55" s="1545"/>
      <c r="P55" s="1545"/>
      <c r="Q55" s="622"/>
      <c r="R55" s="997" t="s">
        <v>943</v>
      </c>
      <c r="S55" s="998"/>
      <c r="T55" s="998"/>
      <c r="U55" s="1545"/>
      <c r="V55" s="1545"/>
      <c r="W55" s="1550"/>
    </row>
    <row r="56" spans="2:23" s="618" customFormat="1" ht="30.75" customHeight="1">
      <c r="B56" s="1543" t="s">
        <v>441</v>
      </c>
      <c r="C56" s="1544"/>
      <c r="D56" s="1544"/>
      <c r="E56" s="1544"/>
      <c r="F56" s="1544"/>
      <c r="G56" s="1544"/>
      <c r="H56" s="1544"/>
      <c r="I56" s="1544"/>
      <c r="J56" s="1544"/>
      <c r="K56" s="1544"/>
      <c r="L56" s="1544"/>
      <c r="M56" s="1544"/>
      <c r="N56" s="1544"/>
      <c r="O56" s="1544"/>
      <c r="P56" s="1544"/>
      <c r="Q56" s="633"/>
      <c r="R56" s="1530" t="s">
        <v>438</v>
      </c>
      <c r="S56" s="1545"/>
      <c r="T56" s="1545"/>
      <c r="U56" s="1545"/>
      <c r="V56" s="1545"/>
      <c r="W56" s="1550"/>
    </row>
    <row r="57" spans="2:23" s="618" customFormat="1" ht="30" customHeight="1">
      <c r="B57" s="1543" t="s">
        <v>442</v>
      </c>
      <c r="C57" s="1548"/>
      <c r="D57" s="1548"/>
      <c r="E57" s="1548"/>
      <c r="F57" s="1548"/>
      <c r="G57" s="1548"/>
      <c r="H57" s="1548"/>
      <c r="I57" s="1548"/>
      <c r="J57" s="1548"/>
      <c r="K57" s="1548"/>
      <c r="L57" s="1548"/>
      <c r="M57" s="1548"/>
      <c r="N57" s="1548"/>
      <c r="O57" s="1548"/>
      <c r="P57" s="1548"/>
      <c r="Q57" s="633"/>
      <c r="R57" s="1530" t="s">
        <v>944</v>
      </c>
      <c r="S57" s="1545"/>
      <c r="T57" s="1545"/>
      <c r="U57" s="1545"/>
      <c r="V57" s="1545"/>
      <c r="W57" s="1550"/>
    </row>
    <row r="58" spans="2:23" s="618" customFormat="1" ht="27.6" customHeight="1">
      <c r="B58" s="1530" t="s">
        <v>443</v>
      </c>
      <c r="C58" s="1545"/>
      <c r="D58" s="1545"/>
      <c r="E58" s="1545"/>
      <c r="F58" s="1545"/>
      <c r="G58" s="1545"/>
      <c r="H58" s="1545"/>
      <c r="I58" s="1545"/>
      <c r="J58" s="1545"/>
      <c r="K58" s="1545"/>
      <c r="L58" s="1545"/>
      <c r="M58" s="1545"/>
      <c r="N58" s="1545"/>
      <c r="O58" s="1545"/>
      <c r="P58" s="1545"/>
      <c r="Q58" s="622"/>
      <c r="R58" s="1530" t="s">
        <v>946</v>
      </c>
      <c r="S58" s="1545"/>
      <c r="T58" s="1545"/>
      <c r="U58" s="1545"/>
      <c r="V58" s="1545"/>
      <c r="W58" s="1550"/>
    </row>
    <row r="59" spans="2:23" s="618" customFormat="1" ht="28.15" customHeight="1">
      <c r="B59" s="1530" t="s">
        <v>906</v>
      </c>
      <c r="C59" s="1545"/>
      <c r="D59" s="1545"/>
      <c r="E59" s="1545"/>
      <c r="F59" s="1545"/>
      <c r="G59" s="1545"/>
      <c r="H59" s="1545"/>
      <c r="I59" s="1545"/>
      <c r="J59" s="1545"/>
      <c r="K59" s="1545"/>
      <c r="L59" s="1545"/>
      <c r="M59" s="1545"/>
      <c r="N59" s="1545"/>
      <c r="O59" s="1545"/>
      <c r="P59" s="1545"/>
      <c r="Q59" s="622"/>
      <c r="R59" s="1004"/>
      <c r="S59" s="1004"/>
      <c r="T59" s="1004"/>
      <c r="U59" s="1004"/>
      <c r="V59" s="1004"/>
      <c r="W59" s="1005"/>
    </row>
    <row r="60" spans="2:23" s="618" customFormat="1" ht="55.9" customHeight="1">
      <c r="B60" s="1530" t="s">
        <v>945</v>
      </c>
      <c r="C60" s="1545"/>
      <c r="D60" s="1545"/>
      <c r="E60" s="1545"/>
      <c r="F60" s="1545"/>
      <c r="G60" s="1545"/>
      <c r="H60" s="1545"/>
      <c r="I60" s="1545"/>
      <c r="J60" s="1545"/>
      <c r="K60" s="1545"/>
      <c r="L60" s="1545"/>
      <c r="M60" s="1545"/>
      <c r="N60" s="1545"/>
      <c r="O60" s="1545"/>
      <c r="P60" s="1545"/>
      <c r="Q60" s="622"/>
      <c r="R60" s="1001"/>
      <c r="S60" s="1001"/>
      <c r="T60" s="1001"/>
      <c r="U60" s="1001"/>
      <c r="V60" s="1001"/>
      <c r="W60" s="1002"/>
    </row>
    <row r="61" spans="2:23" s="618" customFormat="1" ht="17.25" customHeight="1">
      <c r="B61" s="1520" t="s">
        <v>444</v>
      </c>
      <c r="C61" s="1521"/>
      <c r="D61" s="1521"/>
      <c r="E61" s="1521"/>
      <c r="F61" s="1521"/>
      <c r="G61" s="1521"/>
      <c r="H61" s="1521"/>
      <c r="I61" s="1521"/>
      <c r="J61" s="1521"/>
      <c r="K61" s="1521"/>
      <c r="L61" s="1521"/>
      <c r="M61" s="1521"/>
      <c r="N61" s="1521"/>
      <c r="O61" s="1521"/>
      <c r="P61" s="1521"/>
      <c r="Q61" s="1521"/>
      <c r="R61" s="1521"/>
      <c r="S61" s="1521"/>
      <c r="T61" s="1521"/>
      <c r="U61" s="1521"/>
      <c r="V61" s="1521"/>
      <c r="W61" s="1522"/>
    </row>
    <row r="62" spans="2:23" s="618" customFormat="1" ht="15.75" customHeight="1">
      <c r="B62" s="1536"/>
      <c r="C62" s="1536"/>
      <c r="D62" s="1536"/>
      <c r="E62" s="1536"/>
      <c r="F62" s="1536"/>
      <c r="G62" s="1536"/>
      <c r="H62" s="1536"/>
      <c r="I62" s="1536"/>
      <c r="J62" s="1536"/>
      <c r="K62" s="1536"/>
      <c r="L62" s="1536"/>
      <c r="M62" s="1536"/>
      <c r="N62" s="1536"/>
      <c r="O62" s="1536"/>
      <c r="P62" s="1536"/>
      <c r="Q62" s="1536"/>
      <c r="R62" s="1536"/>
      <c r="S62" s="1536"/>
      <c r="T62" s="1536"/>
      <c r="U62" s="1536"/>
      <c r="V62" s="1536"/>
      <c r="W62" s="1536"/>
    </row>
    <row r="63" spans="2:23" s="613" customFormat="1" ht="33.75" customHeight="1">
      <c r="B63" s="1537" t="s">
        <v>445</v>
      </c>
      <c r="C63" s="1538"/>
      <c r="D63" s="1538"/>
      <c r="E63" s="1538"/>
      <c r="F63" s="1538"/>
      <c r="G63" s="1538"/>
      <c r="H63" s="1538"/>
      <c r="I63" s="1538"/>
      <c r="J63" s="1538"/>
      <c r="K63" s="1538"/>
      <c r="L63" s="1538"/>
      <c r="M63" s="1538"/>
      <c r="N63" s="1538"/>
      <c r="O63" s="1538"/>
      <c r="P63" s="1538"/>
      <c r="Q63" s="1538"/>
      <c r="R63" s="1538"/>
      <c r="S63" s="1538"/>
      <c r="T63" s="1538"/>
      <c r="U63" s="1538"/>
      <c r="V63" s="1538"/>
      <c r="W63" s="1538"/>
    </row>
    <row r="64" spans="2:23" s="617" customFormat="1" ht="21" customHeight="1">
      <c r="B64" s="1538" t="s">
        <v>383</v>
      </c>
      <c r="C64" s="1538"/>
      <c r="D64" s="1538"/>
      <c r="E64" s="1538"/>
      <c r="F64" s="1538"/>
      <c r="G64" s="1538"/>
      <c r="H64" s="1538"/>
      <c r="I64" s="1538"/>
      <c r="J64" s="1538"/>
      <c r="K64" s="1538"/>
      <c r="L64" s="1538"/>
      <c r="M64" s="1538"/>
      <c r="N64" s="1538"/>
      <c r="O64" s="1538"/>
      <c r="P64" s="1538"/>
      <c r="Q64" s="1538"/>
      <c r="R64" s="1538"/>
      <c r="S64" s="1538"/>
      <c r="T64" s="1538"/>
      <c r="U64" s="1538"/>
      <c r="V64" s="1538"/>
      <c r="W64" s="1538"/>
    </row>
    <row r="65" spans="2:32" s="618" customFormat="1" ht="23.25" customHeight="1">
      <c r="B65" s="1540" t="s">
        <v>446</v>
      </c>
      <c r="C65" s="1541"/>
      <c r="D65" s="1541"/>
      <c r="E65" s="1541"/>
      <c r="F65" s="1541"/>
      <c r="G65" s="1541"/>
      <c r="H65" s="1541"/>
      <c r="I65" s="1541"/>
      <c r="J65" s="1541"/>
      <c r="K65" s="1541"/>
      <c r="L65" s="1541"/>
      <c r="M65" s="1541"/>
      <c r="N65" s="1541"/>
      <c r="O65" s="1541"/>
      <c r="P65" s="1541"/>
      <c r="Q65" s="1541"/>
      <c r="R65" s="1541"/>
      <c r="S65" s="1541"/>
      <c r="T65" s="1541"/>
      <c r="U65" s="1541"/>
      <c r="V65" s="1541"/>
      <c r="W65" s="1542"/>
    </row>
    <row r="66" spans="2:32" s="618" customFormat="1" ht="28.9" customHeight="1">
      <c r="B66" s="1532" t="s">
        <v>951</v>
      </c>
      <c r="C66" s="1549"/>
      <c r="D66" s="1549"/>
      <c r="E66" s="1549"/>
      <c r="F66" s="1549"/>
      <c r="G66" s="1549"/>
      <c r="H66" s="1549"/>
      <c r="I66" s="1549"/>
      <c r="J66" s="1549"/>
      <c r="K66" s="1549"/>
      <c r="L66" s="1549"/>
      <c r="M66" s="1549"/>
      <c r="N66" s="1549"/>
      <c r="O66" s="1549"/>
      <c r="P66" s="1549"/>
      <c r="Q66" s="619"/>
      <c r="R66" s="1695" t="s">
        <v>898</v>
      </c>
      <c r="S66" s="1696"/>
      <c r="T66" s="1696"/>
      <c r="U66" s="1528"/>
      <c r="V66" s="1528"/>
      <c r="W66" s="1529"/>
      <c r="X66" s="638"/>
      <c r="Y66" s="638"/>
      <c r="Z66" s="638"/>
      <c r="AA66" s="638"/>
      <c r="AB66" s="638"/>
      <c r="AC66" s="638"/>
      <c r="AD66" s="638"/>
      <c r="AE66" s="638"/>
      <c r="AF66" s="638"/>
    </row>
    <row r="67" spans="2:32" s="618" customFormat="1" ht="141.6" customHeight="1">
      <c r="B67" s="1532" t="s">
        <v>950</v>
      </c>
      <c r="C67" s="1549"/>
      <c r="D67" s="1549"/>
      <c r="E67" s="1549"/>
      <c r="F67" s="1549"/>
      <c r="G67" s="1549"/>
      <c r="H67" s="1549"/>
      <c r="I67" s="1549"/>
      <c r="J67" s="1549"/>
      <c r="K67" s="1549"/>
      <c r="L67" s="1549"/>
      <c r="M67" s="1549"/>
      <c r="N67" s="1549"/>
      <c r="O67" s="1549"/>
      <c r="P67" s="1549"/>
      <c r="Q67" s="619"/>
      <c r="R67" s="1695" t="s">
        <v>449</v>
      </c>
      <c r="S67" s="1696"/>
      <c r="T67" s="1696"/>
      <c r="U67" s="1528"/>
      <c r="V67" s="1528"/>
      <c r="W67" s="1529"/>
      <c r="X67" s="626"/>
      <c r="Y67" s="626"/>
      <c r="Z67" s="626"/>
      <c r="AA67" s="626"/>
      <c r="AB67" s="626"/>
      <c r="AC67" s="626"/>
      <c r="AD67" s="626"/>
      <c r="AE67" s="626"/>
      <c r="AF67" s="626"/>
    </row>
    <row r="68" spans="2:32" s="618" customFormat="1" ht="59.45" customHeight="1">
      <c r="B68" s="1532" t="s">
        <v>952</v>
      </c>
      <c r="C68" s="1533"/>
      <c r="D68" s="1533"/>
      <c r="E68" s="1533"/>
      <c r="F68" s="1533"/>
      <c r="G68" s="1533"/>
      <c r="H68" s="1533"/>
      <c r="I68" s="1533"/>
      <c r="J68" s="1533"/>
      <c r="K68" s="1533"/>
      <c r="L68" s="1533"/>
      <c r="M68" s="1533"/>
      <c r="N68" s="1533"/>
      <c r="O68" s="1533"/>
      <c r="P68" s="1533"/>
      <c r="Q68" s="619"/>
      <c r="R68" s="1532" t="s">
        <v>452</v>
      </c>
      <c r="S68" s="1549"/>
      <c r="T68" s="1549"/>
      <c r="U68" s="1528"/>
      <c r="V68" s="1528"/>
      <c r="W68" s="1529"/>
      <c r="X68" s="626"/>
      <c r="Y68" s="626"/>
      <c r="Z68" s="626"/>
      <c r="AA68" s="626"/>
      <c r="AB68" s="626"/>
      <c r="AC68" s="626"/>
      <c r="AD68" s="626"/>
      <c r="AE68" s="626"/>
      <c r="AF68" s="626"/>
    </row>
    <row r="69" spans="2:32" s="618" customFormat="1" ht="19.899999999999999" customHeight="1">
      <c r="B69" s="1532" t="s">
        <v>947</v>
      </c>
      <c r="C69" s="1549"/>
      <c r="D69" s="1549"/>
      <c r="E69" s="1549"/>
      <c r="F69" s="1549"/>
      <c r="G69" s="1549"/>
      <c r="H69" s="1549"/>
      <c r="I69" s="1549"/>
      <c r="J69" s="1549"/>
      <c r="K69" s="1549"/>
      <c r="L69" s="1549"/>
      <c r="M69" s="1549"/>
      <c r="N69" s="1549"/>
      <c r="O69" s="1549"/>
      <c r="P69" s="1549"/>
      <c r="Q69" s="622"/>
      <c r="R69" s="1532" t="s">
        <v>453</v>
      </c>
      <c r="S69" s="1549"/>
      <c r="T69" s="1549"/>
      <c r="U69" s="1709"/>
      <c r="V69" s="1709"/>
      <c r="W69" s="1710"/>
      <c r="X69" s="639"/>
      <c r="Y69" s="639"/>
      <c r="Z69" s="639"/>
      <c r="AA69" s="639"/>
      <c r="AB69" s="639"/>
      <c r="AC69" s="639"/>
      <c r="AD69" s="639"/>
      <c r="AE69" s="639"/>
      <c r="AF69" s="639"/>
    </row>
    <row r="70" spans="2:32" s="618" customFormat="1" ht="43.9" customHeight="1">
      <c r="B70" s="1532" t="s">
        <v>451</v>
      </c>
      <c r="C70" s="1549"/>
      <c r="D70" s="1549"/>
      <c r="E70" s="1549"/>
      <c r="F70" s="1549"/>
      <c r="G70" s="1549"/>
      <c r="H70" s="1549"/>
      <c r="I70" s="1549"/>
      <c r="J70" s="1549"/>
      <c r="K70" s="1549"/>
      <c r="L70" s="1549"/>
      <c r="M70" s="1549"/>
      <c r="N70" s="1549"/>
      <c r="O70" s="1549"/>
      <c r="P70" s="1549"/>
      <c r="Q70" s="622"/>
      <c r="R70" s="1532" t="s">
        <v>908</v>
      </c>
      <c r="S70" s="1549"/>
      <c r="T70" s="1549"/>
      <c r="U70" s="1528"/>
      <c r="V70" s="1528"/>
      <c r="W70" s="1529"/>
    </row>
    <row r="71" spans="2:32" s="618" customFormat="1" ht="29.45" customHeight="1">
      <c r="B71" s="1695" t="s">
        <v>450</v>
      </c>
      <c r="C71" s="1696"/>
      <c r="D71" s="1696"/>
      <c r="E71" s="1696"/>
      <c r="F71" s="1696"/>
      <c r="G71" s="1696"/>
      <c r="H71" s="1696"/>
      <c r="I71" s="1696"/>
      <c r="J71" s="1696"/>
      <c r="K71" s="1696"/>
      <c r="L71" s="1696"/>
      <c r="M71" s="1696"/>
      <c r="N71" s="1696"/>
      <c r="O71" s="1696"/>
      <c r="P71" s="1696"/>
      <c r="Q71" s="633"/>
      <c r="R71" s="1532" t="s">
        <v>948</v>
      </c>
      <c r="S71" s="1549"/>
      <c r="T71" s="1549"/>
      <c r="U71" s="1528"/>
      <c r="V71" s="1528"/>
      <c r="W71" s="1529"/>
      <c r="X71" s="626"/>
      <c r="Y71" s="626"/>
      <c r="Z71" s="626"/>
      <c r="AA71" s="626"/>
      <c r="AB71" s="626"/>
      <c r="AC71" s="626"/>
      <c r="AD71" s="626"/>
      <c r="AE71" s="626"/>
      <c r="AF71" s="626"/>
    </row>
    <row r="72" spans="2:32" s="618" customFormat="1" ht="71.45" customHeight="1">
      <c r="B72" s="1695" t="s">
        <v>448</v>
      </c>
      <c r="C72" s="1696"/>
      <c r="D72" s="1696"/>
      <c r="E72" s="1696"/>
      <c r="F72" s="1696"/>
      <c r="G72" s="1696"/>
      <c r="H72" s="1696"/>
      <c r="I72" s="1696"/>
      <c r="J72" s="1696"/>
      <c r="K72" s="1696"/>
      <c r="L72" s="1696"/>
      <c r="M72" s="1696"/>
      <c r="N72" s="1696"/>
      <c r="O72" s="1696"/>
      <c r="P72" s="1696"/>
      <c r="Q72" s="633"/>
      <c r="R72" s="1532" t="s">
        <v>949</v>
      </c>
      <c r="S72" s="1549"/>
      <c r="T72" s="1549"/>
      <c r="U72" s="1528"/>
      <c r="V72" s="1528"/>
      <c r="W72" s="1529"/>
    </row>
    <row r="73" spans="2:32" s="618" customFormat="1" ht="43.15" customHeight="1">
      <c r="B73" s="1695" t="s">
        <v>900</v>
      </c>
      <c r="C73" s="1696"/>
      <c r="D73" s="1696"/>
      <c r="E73" s="1696"/>
      <c r="F73" s="1696"/>
      <c r="G73" s="1696"/>
      <c r="H73" s="1696"/>
      <c r="I73" s="1696"/>
      <c r="J73" s="1696"/>
      <c r="K73" s="1696"/>
      <c r="L73" s="1696"/>
      <c r="M73" s="1696"/>
      <c r="N73" s="1696"/>
      <c r="O73" s="1696"/>
      <c r="P73" s="1696"/>
      <c r="Q73" s="622"/>
      <c r="R73" s="1692"/>
      <c r="S73" s="1694"/>
      <c r="T73" s="1694"/>
      <c r="U73" s="1546"/>
      <c r="V73" s="1546"/>
      <c r="W73" s="1547"/>
    </row>
    <row r="74" spans="2:32" s="618" customFormat="1" ht="6.6" customHeight="1">
      <c r="B74" s="1692"/>
      <c r="C74" s="1693"/>
      <c r="D74" s="1693"/>
      <c r="E74" s="1693"/>
      <c r="F74" s="1693"/>
      <c r="G74" s="1693"/>
      <c r="H74" s="1693"/>
      <c r="I74" s="1693"/>
      <c r="J74" s="1693"/>
      <c r="K74" s="1693"/>
      <c r="L74" s="1693"/>
      <c r="M74" s="1693"/>
      <c r="N74" s="1693"/>
      <c r="O74" s="1693"/>
      <c r="P74" s="1693"/>
      <c r="Q74" s="634"/>
      <c r="R74" s="1009"/>
      <c r="S74" s="1009"/>
      <c r="T74" s="1009"/>
      <c r="U74" s="1546"/>
      <c r="V74" s="1546"/>
      <c r="W74" s="1547"/>
    </row>
    <row r="75" spans="2:32" s="618" customFormat="1" ht="17.25" customHeight="1">
      <c r="B75" s="1689" t="s">
        <v>444</v>
      </c>
      <c r="C75" s="1690"/>
      <c r="D75" s="1690"/>
      <c r="E75" s="1690"/>
      <c r="F75" s="1690"/>
      <c r="G75" s="1690"/>
      <c r="H75" s="1690"/>
      <c r="I75" s="1690"/>
      <c r="J75" s="1690"/>
      <c r="K75" s="1690"/>
      <c r="L75" s="1690"/>
      <c r="M75" s="1690"/>
      <c r="N75" s="1690"/>
      <c r="O75" s="1690"/>
      <c r="P75" s="1690"/>
      <c r="Q75" s="1690"/>
      <c r="R75" s="1690"/>
      <c r="S75" s="1690"/>
      <c r="T75" s="1690"/>
      <c r="U75" s="1690"/>
      <c r="V75" s="1690"/>
      <c r="W75" s="1691"/>
    </row>
    <row r="76" spans="2:32" s="614" customFormat="1"/>
    <row r="77" spans="2:32" s="614" customFormat="1">
      <c r="B77" s="732" t="s">
        <v>902</v>
      </c>
      <c r="D77" s="1523"/>
      <c r="E77" s="1523"/>
      <c r="F77" s="1523"/>
      <c r="G77" s="1523"/>
      <c r="H77" s="1523"/>
      <c r="R77" s="1524"/>
      <c r="S77" s="1525"/>
      <c r="T77" s="1525"/>
      <c r="U77" s="1525"/>
      <c r="V77" s="1525"/>
      <c r="W77" s="1525"/>
    </row>
    <row r="78" spans="2:32" s="614" customFormat="1"/>
    <row r="79" spans="2:32" s="614" customFormat="1"/>
    <row r="80" spans="2:32"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row r="109" s="614" customFormat="1"/>
    <row r="110" s="614" customFormat="1"/>
  </sheetData>
  <sheetProtection algorithmName="SHA-512" hashValue="bIxnpKbRwScaIh5QJtcrLFOQ6KZXfXg6NI0RfS5sHD0g3FU69OuDkaA66ai7b2dwFMHhwkeauVFkV9/ovoee+g==" saltValue="JYZiayaDZwklF+VpEakX2g==" spinCount="100000" sheet="1" selectLockedCells="1" selectUnlockedCells="1"/>
  <mergeCells count="148">
    <mergeCell ref="B71:P71"/>
    <mergeCell ref="B72:P72"/>
    <mergeCell ref="U67:W67"/>
    <mergeCell ref="U68:W68"/>
    <mergeCell ref="R58:T58"/>
    <mergeCell ref="U58:W58"/>
    <mergeCell ref="R67:T67"/>
    <mergeCell ref="U66:W66"/>
    <mergeCell ref="R69:T69"/>
    <mergeCell ref="U69:W69"/>
    <mergeCell ref="B61:W61"/>
    <mergeCell ref="B62:W62"/>
    <mergeCell ref="B63:W63"/>
    <mergeCell ref="B64:W64"/>
    <mergeCell ref="B65:W65"/>
    <mergeCell ref="B67:P67"/>
    <mergeCell ref="B68:P68"/>
    <mergeCell ref="B60:P60"/>
    <mergeCell ref="R70:T70"/>
    <mergeCell ref="R66:T66"/>
    <mergeCell ref="R72:T72"/>
    <mergeCell ref="B20:W20"/>
    <mergeCell ref="R25:T25"/>
    <mergeCell ref="B59:P59"/>
    <mergeCell ref="R48:T48"/>
    <mergeCell ref="R49:T49"/>
    <mergeCell ref="U55:W55"/>
    <mergeCell ref="U56:W56"/>
    <mergeCell ref="U57:W57"/>
    <mergeCell ref="R56:T56"/>
    <mergeCell ref="R57:T57"/>
    <mergeCell ref="B25:C25"/>
    <mergeCell ref="E25:P25"/>
    <mergeCell ref="U26:W26"/>
    <mergeCell ref="B28:W28"/>
    <mergeCell ref="B29:P29"/>
    <mergeCell ref="R29:T29"/>
    <mergeCell ref="U29:W29"/>
    <mergeCell ref="B22:W22"/>
    <mergeCell ref="B23:Q23"/>
    <mergeCell ref="R26:T26"/>
    <mergeCell ref="U23:W23"/>
    <mergeCell ref="B24:P24"/>
    <mergeCell ref="U24:W24"/>
    <mergeCell ref="B35:W35"/>
    <mergeCell ref="B1:W1"/>
    <mergeCell ref="B2:P2"/>
    <mergeCell ref="C3:M3"/>
    <mergeCell ref="B5:W5"/>
    <mergeCell ref="B6:W6"/>
    <mergeCell ref="B9:W9"/>
    <mergeCell ref="B10:P10"/>
    <mergeCell ref="R10:T10"/>
    <mergeCell ref="U10:W10"/>
    <mergeCell ref="B11:P11"/>
    <mergeCell ref="R11:T11"/>
    <mergeCell ref="U11:W11"/>
    <mergeCell ref="B16:P18"/>
    <mergeCell ref="Q16:Q18"/>
    <mergeCell ref="R16:T16"/>
    <mergeCell ref="U16:W16"/>
    <mergeCell ref="R17:T17"/>
    <mergeCell ref="U17:W17"/>
    <mergeCell ref="R18:T18"/>
    <mergeCell ref="U18:W18"/>
    <mergeCell ref="B13:W13"/>
    <mergeCell ref="B14:P14"/>
    <mergeCell ref="R14:T14"/>
    <mergeCell ref="U14:W14"/>
    <mergeCell ref="B15:P15"/>
    <mergeCell ref="R15:T15"/>
    <mergeCell ref="U15:W15"/>
    <mergeCell ref="B36:K36"/>
    <mergeCell ref="L36:P36"/>
    <mergeCell ref="R36:T36"/>
    <mergeCell ref="U36:W36"/>
    <mergeCell ref="X29:AL29"/>
    <mergeCell ref="B31:W31"/>
    <mergeCell ref="B32:P32"/>
    <mergeCell ref="R32:T32"/>
    <mergeCell ref="U32:W32"/>
    <mergeCell ref="B33:P33"/>
    <mergeCell ref="R33:T33"/>
    <mergeCell ref="U33:W33"/>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B41:Q41"/>
    <mergeCell ref="R41:W41"/>
    <mergeCell ref="B42:W42"/>
    <mergeCell ref="B43:P43"/>
    <mergeCell ref="C44:M44"/>
    <mergeCell ref="B56:P56"/>
    <mergeCell ref="B57:P57"/>
    <mergeCell ref="B58:P58"/>
    <mergeCell ref="E52:P52"/>
    <mergeCell ref="U52:W52"/>
    <mergeCell ref="B53:P53"/>
    <mergeCell ref="U53:W53"/>
    <mergeCell ref="B49:D52"/>
    <mergeCell ref="E49:P49"/>
    <mergeCell ref="R52:T52"/>
    <mergeCell ref="U49:W49"/>
    <mergeCell ref="E50:P50"/>
    <mergeCell ref="U50:W50"/>
    <mergeCell ref="E51:P51"/>
    <mergeCell ref="R51:T51"/>
    <mergeCell ref="U51:W51"/>
    <mergeCell ref="R54:T54"/>
    <mergeCell ref="B75:W75"/>
    <mergeCell ref="D77:H77"/>
    <mergeCell ref="R77:W77"/>
    <mergeCell ref="R3:T3"/>
    <mergeCell ref="R44:U44"/>
    <mergeCell ref="B74:P74"/>
    <mergeCell ref="R73:T73"/>
    <mergeCell ref="U74:W74"/>
    <mergeCell ref="B73:P73"/>
    <mergeCell ref="U72:W72"/>
    <mergeCell ref="R71:T71"/>
    <mergeCell ref="U73:W73"/>
    <mergeCell ref="B69:P69"/>
    <mergeCell ref="U70:W70"/>
    <mergeCell ref="B70:P70"/>
    <mergeCell ref="R68:T68"/>
    <mergeCell ref="U71:W71"/>
    <mergeCell ref="B66:P66"/>
    <mergeCell ref="U25:W25"/>
    <mergeCell ref="R23:T23"/>
    <mergeCell ref="R24:T24"/>
    <mergeCell ref="B54:P54"/>
    <mergeCell ref="U54:W54"/>
    <mergeCell ref="B55:P55"/>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59"/>
  <sheetViews>
    <sheetView topLeftCell="A37" zoomScale="51" zoomScaleNormal="51" zoomScaleSheetLayoutView="40" zoomScalePageLayoutView="55" workbookViewId="0">
      <selection activeCell="G47" sqref="G47:Q47"/>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4.710937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163.5" customHeight="1">
      <c r="R42" s="4"/>
    </row>
    <row r="43" spans="6:18" ht="90.75" customHeight="1">
      <c r="F43" s="481" t="s">
        <v>507</v>
      </c>
      <c r="G43" s="1712" t="str">
        <f>IF('1) INTRODUCIR DATOS'!F8="","",'1) INTRODUCIR DATOS'!F8)</f>
        <v>PEREZ</v>
      </c>
      <c r="H43" s="1712"/>
      <c r="I43" s="1712"/>
      <c r="J43" s="1712"/>
      <c r="K43" s="1712"/>
      <c r="L43" s="1712"/>
      <c r="M43" s="1712"/>
      <c r="N43" s="1712"/>
      <c r="O43" s="1712"/>
      <c r="P43" s="1712"/>
      <c r="Q43" s="1712"/>
      <c r="R43" s="4"/>
    </row>
    <row r="44" spans="6:18" ht="66.75" customHeight="1">
      <c r="F44" s="481" t="s">
        <v>724</v>
      </c>
      <c r="G44" s="481"/>
      <c r="H44" s="481"/>
      <c r="I44" s="608"/>
      <c r="J44" s="608"/>
      <c r="K44" s="608"/>
      <c r="L44" s="608"/>
      <c r="M44" s="608"/>
      <c r="N44" s="608"/>
      <c r="O44" s="608"/>
      <c r="Q44" s="4"/>
      <c r="R44" s="4"/>
    </row>
    <row r="45" spans="6:18" ht="75.75" customHeight="1">
      <c r="F45" s="481" t="s">
        <v>725</v>
      </c>
      <c r="G45" s="1712" t="s">
        <v>723</v>
      </c>
      <c r="H45" s="1712"/>
      <c r="I45" s="1712"/>
      <c r="J45" s="1712"/>
      <c r="K45" s="1712"/>
      <c r="L45" s="1712"/>
      <c r="M45" s="1712"/>
      <c r="N45" s="1712"/>
      <c r="O45" s="1712"/>
      <c r="P45" s="1712"/>
      <c r="Q45" s="1712"/>
      <c r="R45" s="4"/>
    </row>
    <row r="46" spans="6:18" ht="65.25" customHeight="1">
      <c r="F46" s="483" t="s">
        <v>726</v>
      </c>
      <c r="G46" s="483"/>
      <c r="H46" s="483"/>
      <c r="I46" s="483"/>
      <c r="J46" s="483"/>
      <c r="K46" s="483"/>
      <c r="L46" s="483"/>
      <c r="M46" s="483"/>
      <c r="N46" s="483"/>
      <c r="O46" s="483"/>
      <c r="P46" s="163"/>
      <c r="Q46" s="482"/>
      <c r="R46" s="482"/>
    </row>
    <row r="47" spans="6:18" ht="65.25" customHeight="1">
      <c r="F47" s="481" t="s">
        <v>727</v>
      </c>
      <c r="G47" s="1712" t="s">
        <v>723</v>
      </c>
      <c r="H47" s="1712"/>
      <c r="I47" s="1712"/>
      <c r="J47" s="1712"/>
      <c r="K47" s="1712"/>
      <c r="L47" s="1712"/>
      <c r="M47" s="1712"/>
      <c r="N47" s="1712"/>
      <c r="O47" s="1712"/>
      <c r="P47" s="1712"/>
      <c r="Q47" s="1712"/>
      <c r="R47" s="4"/>
    </row>
    <row r="48" spans="6:18" ht="18" customHeight="1">
      <c r="F48" s="1713"/>
      <c r="G48" s="1713"/>
      <c r="H48" s="1713"/>
      <c r="I48" s="1713"/>
      <c r="J48" s="1713"/>
      <c r="K48" s="1713"/>
      <c r="L48" s="1713"/>
      <c r="M48" s="1713"/>
      <c r="N48" s="1713"/>
      <c r="O48" s="1713"/>
      <c r="P48" s="1713"/>
      <c r="Q48" s="1713"/>
      <c r="R48" s="4"/>
    </row>
    <row r="49" spans="6:18" ht="9" customHeight="1">
      <c r="F49" s="1713"/>
      <c r="G49" s="1713"/>
      <c r="H49" s="1713"/>
      <c r="I49" s="1713"/>
      <c r="J49" s="1713"/>
      <c r="K49" s="1713"/>
      <c r="L49" s="1713"/>
      <c r="M49" s="1713"/>
      <c r="N49" s="1713"/>
      <c r="O49" s="1713"/>
      <c r="P49" s="1713"/>
      <c r="Q49" s="1713"/>
      <c r="R49" s="4"/>
    </row>
    <row r="50" spans="6:18" ht="30" customHeight="1">
      <c r="F50" s="1713"/>
      <c r="G50" s="1713"/>
      <c r="H50" s="1713"/>
      <c r="I50" s="1713"/>
      <c r="J50" s="1713"/>
      <c r="K50" s="1713"/>
      <c r="L50" s="1713"/>
      <c r="M50" s="1713"/>
      <c r="N50" s="1713"/>
      <c r="O50" s="1713"/>
      <c r="P50" s="1713"/>
      <c r="Q50" s="1713"/>
      <c r="R50" s="4"/>
    </row>
    <row r="51" spans="6:18" ht="25.5" customHeight="1">
      <c r="R51" s="4"/>
    </row>
    <row r="52" spans="6:18" ht="12.75" customHeight="1">
      <c r="R52" s="4"/>
    </row>
    <row r="53" spans="6:18" ht="17.25" customHeight="1">
      <c r="R53" s="4"/>
    </row>
    <row r="54" spans="6:18" ht="11.25" customHeight="1">
      <c r="R54" s="4"/>
    </row>
    <row r="55" spans="6:18" ht="33" customHeight="1">
      <c r="R55" s="4"/>
    </row>
    <row r="56" spans="6:18" ht="9" customHeight="1">
      <c r="R56" s="4"/>
    </row>
    <row r="57" spans="6:18" ht="33" customHeight="1">
      <c r="R57" s="4"/>
    </row>
    <row r="58" spans="6:18" ht="18.75" customHeight="1">
      <c r="R58" s="4"/>
    </row>
    <row r="59" spans="6:18" ht="15" customHeight="1">
      <c r="R59" s="4"/>
    </row>
  </sheetData>
  <sheetProtection algorithmName="SHA-512" hashValue="3fYVzEGtyoQjrqRovfe/YZZYMLCgbLys1N3u6Fyiecs2VoUppeIzApfgvQ4JjAOVeBDG8VKJSfzd+YmxpuQyjg==" saltValue="XEKE/iiI+z0YIz9Vrt1Mkg==" spinCount="100000" sheet="1" objects="1" scenarios="1" selectLockedCells="1"/>
  <mergeCells count="5">
    <mergeCell ref="S3:V6"/>
    <mergeCell ref="G43:Q43"/>
    <mergeCell ref="G45:Q45"/>
    <mergeCell ref="G47:Q47"/>
    <mergeCell ref="F48:Q50"/>
  </mergeCells>
  <printOptions horizontalCentered="1" verticalCentered="1"/>
  <pageMargins left="0.25" right="0.25" top="0.75" bottom="0.75" header="0.3" footer="0.3"/>
  <pageSetup paperSize="9" scale="47" fitToHeight="0" orientation="portrait" r:id="rId1"/>
  <headerFooter>
    <oddFooter>&amp;R&amp;1#&amp;"Arial"&amp;10&amp;K000000Confidential C</oddFooter>
  </headerFooter>
  <ignoredErrors>
    <ignoredError sqref="G43"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AD54"/>
  <sheetViews>
    <sheetView zoomScale="50" zoomScaleNormal="50" zoomScaleSheetLayoutView="40" zoomScalePageLayoutView="55" workbookViewId="0">
      <selection activeCell="O39" sqref="O39"/>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12.140625" style="1" customWidth="1"/>
    <col min="8" max="8" width="13.5703125" style="1" customWidth="1"/>
    <col min="9" max="9" width="8.7109375" style="1" customWidth="1"/>
    <col min="10" max="10" width="10" style="1" customWidth="1"/>
    <col min="11" max="11" width="11.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19:19" ht="12.75" customHeight="1">
      <c r="S17" s="4"/>
    </row>
    <row r="18" spans="19:19" ht="18.75" customHeight="1">
      <c r="S18" s="4"/>
    </row>
    <row r="19" spans="19:19" ht="9" customHeight="1">
      <c r="S19" s="4"/>
    </row>
    <row r="20" spans="19:19" ht="9" customHeight="1">
      <c r="S20" s="4"/>
    </row>
    <row r="21" spans="19:19" ht="30" customHeight="1">
      <c r="S21" s="4"/>
    </row>
    <row r="22" spans="19:19" ht="24" customHeight="1">
      <c r="S22" s="4"/>
    </row>
    <row r="23" spans="19:19" ht="11.25" customHeight="1">
      <c r="S23" s="4"/>
    </row>
    <row r="24" spans="19:19" ht="18" customHeight="1">
      <c r="S24" s="4"/>
    </row>
    <row r="25" spans="19:19" ht="11.25" customHeight="1">
      <c r="S25" s="4"/>
    </row>
    <row r="26" spans="19:19" ht="24" customHeight="1">
      <c r="S26" s="4"/>
    </row>
    <row r="27" spans="19:19" ht="11.25" customHeight="1">
      <c r="S27" s="4"/>
    </row>
    <row r="28" spans="19:19" ht="17.25" customHeight="1">
      <c r="S28" s="4"/>
    </row>
    <row r="29" spans="19:19" ht="11.25" customHeight="1">
      <c r="S29" s="4"/>
    </row>
    <row r="30" spans="19:19" ht="24" customHeight="1">
      <c r="S30" s="4"/>
    </row>
    <row r="31" spans="19:19" ht="11.25" customHeight="1">
      <c r="S31" s="4"/>
    </row>
    <row r="32" spans="19:19" ht="17.25" customHeight="1">
      <c r="S32" s="4"/>
    </row>
    <row r="33" spans="4:19" ht="11.25" customHeight="1">
      <c r="S33" s="4"/>
    </row>
    <row r="34" spans="4:19" ht="24" customHeight="1">
      <c r="S34" s="4"/>
    </row>
    <row r="35" spans="4:19" ht="20.25" customHeight="1">
      <c r="S35" s="4"/>
    </row>
    <row r="36" spans="4:19" ht="31.5" customHeight="1">
      <c r="S36" s="4"/>
    </row>
    <row r="37" spans="4:19" ht="163.5" customHeight="1">
      <c r="D37" s="481" t="s">
        <v>853</v>
      </c>
      <c r="I37" s="1714" t="str">
        <f>IF('1) INTRODUCIR DATOS'!F8="","",'1) INTRODUCIR DATOS'!F8)</f>
        <v>PEREZ</v>
      </c>
      <c r="J37" s="1714"/>
      <c r="K37" s="1714"/>
      <c r="L37" s="1714"/>
      <c r="M37" s="1714"/>
      <c r="N37" s="1714"/>
      <c r="O37" s="1714"/>
      <c r="P37" s="1714"/>
      <c r="Q37" s="1714"/>
      <c r="S37" s="4"/>
    </row>
    <row r="38" spans="4:19" ht="90.75" customHeight="1">
      <c r="D38" s="481" t="s">
        <v>735</v>
      </c>
      <c r="E38" s="481"/>
      <c r="F38" s="481"/>
      <c r="G38" s="608"/>
      <c r="H38" s="608"/>
      <c r="I38" s="608"/>
      <c r="J38" s="608"/>
      <c r="K38" s="608"/>
      <c r="L38" s="608"/>
      <c r="M38" s="608"/>
      <c r="O38" s="4"/>
      <c r="S38" s="4"/>
    </row>
    <row r="39" spans="4:19" ht="66.75" customHeight="1">
      <c r="D39" s="481" t="s">
        <v>725</v>
      </c>
      <c r="E39" s="1712" t="s">
        <v>854</v>
      </c>
      <c r="F39" s="1712"/>
      <c r="G39" s="1712"/>
      <c r="H39" s="1712"/>
      <c r="I39" s="1712"/>
      <c r="J39" s="1712"/>
      <c r="K39" s="1712"/>
      <c r="L39" s="1712"/>
      <c r="M39" s="1712"/>
      <c r="N39" s="860"/>
      <c r="O39" s="860"/>
      <c r="S39" s="4"/>
    </row>
    <row r="40" spans="4:19" ht="75.75" customHeight="1">
      <c r="D40" s="483" t="s">
        <v>726</v>
      </c>
      <c r="E40" s="483"/>
      <c r="F40" s="483"/>
      <c r="G40" s="483"/>
      <c r="H40" s="483"/>
      <c r="I40" s="483"/>
      <c r="J40" s="483"/>
      <c r="K40" s="483"/>
      <c r="L40" s="483"/>
      <c r="M40" s="483"/>
      <c r="N40" s="163"/>
      <c r="O40" s="482"/>
      <c r="S40" s="4"/>
    </row>
    <row r="41" spans="4:19" ht="65.25" customHeight="1">
      <c r="D41" s="481" t="s">
        <v>727</v>
      </c>
      <c r="F41" s="860" t="s">
        <v>723</v>
      </c>
      <c r="H41" s="860"/>
      <c r="I41" s="860"/>
      <c r="J41" s="860"/>
      <c r="K41" s="860"/>
      <c r="L41" s="860"/>
      <c r="M41" s="860"/>
      <c r="N41" s="860"/>
      <c r="O41" s="860"/>
      <c r="S41" s="482"/>
    </row>
    <row r="42" spans="4:19" ht="65.25" customHeight="1">
      <c r="E42" s="861"/>
      <c r="F42" s="861"/>
      <c r="G42" s="861"/>
      <c r="H42" s="861"/>
      <c r="I42" s="861"/>
      <c r="J42" s="861"/>
      <c r="K42" s="861"/>
      <c r="L42" s="861"/>
      <c r="M42" s="861"/>
      <c r="N42" s="861"/>
      <c r="O42" s="861"/>
      <c r="P42" s="861"/>
      <c r="S42" s="4"/>
    </row>
    <row r="43" spans="4:19" ht="18" customHeight="1">
      <c r="E43" s="861"/>
      <c r="F43" s="861"/>
      <c r="G43" s="861"/>
      <c r="H43" s="861"/>
      <c r="I43" s="861"/>
      <c r="J43" s="861"/>
      <c r="K43" s="861"/>
      <c r="L43" s="861"/>
      <c r="M43" s="861"/>
      <c r="N43" s="861"/>
      <c r="O43" s="861"/>
      <c r="P43" s="861"/>
      <c r="S43" s="4"/>
    </row>
    <row r="44" spans="4:19" ht="9" customHeight="1">
      <c r="E44" s="861"/>
      <c r="F44" s="861"/>
      <c r="G44" s="861"/>
      <c r="H44" s="861"/>
      <c r="I44" s="861"/>
      <c r="J44" s="861"/>
      <c r="K44" s="861"/>
      <c r="L44" s="861"/>
      <c r="M44" s="861"/>
      <c r="N44" s="861"/>
      <c r="O44" s="861"/>
      <c r="P44" s="861"/>
      <c r="S44" s="4"/>
    </row>
    <row r="45" spans="4:19" ht="30" customHeight="1">
      <c r="S45" s="4"/>
    </row>
    <row r="46" spans="4:19" ht="25.5" customHeight="1">
      <c r="S46" s="4"/>
    </row>
    <row r="47" spans="4:19" ht="12.75" customHeight="1">
      <c r="S47" s="4"/>
    </row>
    <row r="48" spans="4:19" ht="17.25" customHeight="1">
      <c r="S48" s="4"/>
    </row>
    <row r="49" spans="19:19" ht="11.25" customHeight="1">
      <c r="S49" s="4"/>
    </row>
    <row r="50" spans="19:19" ht="33" customHeight="1">
      <c r="S50" s="4"/>
    </row>
    <row r="51" spans="19:19" ht="9" customHeight="1">
      <c r="S51" s="4"/>
    </row>
    <row r="52" spans="19:19" ht="33" customHeight="1">
      <c r="S52" s="4"/>
    </row>
    <row r="53" spans="19:19" ht="18.75" customHeight="1">
      <c r="S53" s="4"/>
    </row>
    <row r="54" spans="19:19" ht="15" customHeight="1">
      <c r="S54" s="4"/>
    </row>
  </sheetData>
  <sheetProtection algorithmName="SHA-512" hashValue="dX4Olrv0fgJjGjgMWBAXY3j1/KZ+kUZ/FIOKPbNA0v1uJAr9qUew5Ew1HFSPg4o0j/m0sdFqv8gD5aJx/bF5ag==" saltValue="vVqkxhxRsIIZ7nnIll4FXA==" spinCount="100000" sheet="1" objects="1" scenarios="1" selectLockedCells="1"/>
  <mergeCells count="3">
    <mergeCell ref="I37:Q37"/>
    <mergeCell ref="E39:M39"/>
    <mergeCell ref="T3:W6"/>
  </mergeCells>
  <printOptions horizontalCentered="1" verticalCentered="1"/>
  <pageMargins left="0.25" right="0.25" top="0.75" bottom="0.75" header="0.3" footer="0.3"/>
  <pageSetup paperSize="9" scale="52" fitToHeight="0" orientation="portrait" r:id="rId1"/>
  <headerFooter>
    <oddFooter>&amp;R&amp;1#&amp;"Arial"&amp;10&amp;K000000Confidential 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de7ef8d-33bb-495d-bdec-e40d9ae6fe7e">
      <UserInfo>
        <DisplayName/>
        <AccountId xsi:nil="true"/>
        <AccountType/>
      </UserInfo>
    </SharedWithUsers>
    <MediaLengthInSeconds xmlns="d4de1134-3280-4688-9ec9-ddbce11e68e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88917D39DD159498A9DE9D41DCFFDA7" ma:contentTypeVersion="13" ma:contentTypeDescription="Crear nuevo documento." ma:contentTypeScope="" ma:versionID="8a3b574ef3f47dd56ca69a2205bae942">
  <xsd:schema xmlns:xsd="http://www.w3.org/2001/XMLSchema" xmlns:xs="http://www.w3.org/2001/XMLSchema" xmlns:p="http://schemas.microsoft.com/office/2006/metadata/properties" xmlns:ns2="d4de1134-3280-4688-9ec9-ddbce11e68ee" xmlns:ns3="3de7ef8d-33bb-495d-bdec-e40d9ae6fe7e" targetNamespace="http://schemas.microsoft.com/office/2006/metadata/properties" ma:root="true" ma:fieldsID="ea653b875af3d8ce9110d64fa071a00e" ns2:_="" ns3:_="">
    <xsd:import namespace="d4de1134-3280-4688-9ec9-ddbce11e68ee"/>
    <xsd:import namespace="3de7ef8d-33bb-495d-bdec-e40d9ae6fe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e1134-3280-4688-9ec9-ddbce11e6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e7ef8d-33bb-495d-bdec-e40d9ae6fe7e"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083DDE-A192-45EE-875F-967CA1D12D8D}">
  <ds:schemaRefs>
    <ds:schemaRef ds:uri="http://schemas.microsoft.com/sharepoint/v3/contenttype/forms"/>
  </ds:schemaRefs>
</ds:datastoreItem>
</file>

<file path=customXml/itemProps2.xml><?xml version="1.0" encoding="utf-8"?>
<ds:datastoreItem xmlns:ds="http://schemas.openxmlformats.org/officeDocument/2006/customXml" ds:itemID="{303152B4-005C-4CE8-9586-050C38665A1D}">
  <ds:schemaRefs>
    <ds:schemaRef ds:uri="d4de1134-3280-4688-9ec9-ddbce11e68ee"/>
    <ds:schemaRef ds:uri="http://schemas.microsoft.com/office/2006/metadata/properties"/>
    <ds:schemaRef ds:uri="3de7ef8d-33bb-495d-bdec-e40d9ae6fe7e"/>
    <ds:schemaRef ds:uri="http://purl.org/dc/dcmitype/"/>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A0F5AC16-C264-4B67-9E5C-04BECBE7A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e1134-3280-4688-9ec9-ddbce11e68ee"/>
    <ds:schemaRef ds:uri="3de7ef8d-33bb-495d-bdec-e40d9ae6f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38</vt:i4>
      </vt:variant>
    </vt:vector>
  </HeadingPairs>
  <TitlesOfParts>
    <vt:vector size="75" baseType="lpstr">
      <vt:lpstr>0) INSTRUCCIONES</vt:lpstr>
      <vt:lpstr>1) INTRODUCIR DATOS</vt:lpstr>
      <vt:lpstr>2) SELECCIÓN DE DOCUMENTO</vt:lpstr>
      <vt:lpstr>Check-list Flash AVES</vt:lpstr>
      <vt:lpstr>Check-list TÉRMICOS -HEV</vt:lpstr>
      <vt:lpstr> Check-list Preparación ZE</vt:lpstr>
      <vt:lpstr> Check-list Preparación PHEV</vt:lpstr>
      <vt:lpstr>BIENVENIDO PRUEBA R</vt:lpstr>
      <vt:lpstr>BIENVENIDO PRUEBA D</vt:lpstr>
      <vt:lpstr>Contrato Préstamo Gratuito REN</vt:lpstr>
      <vt:lpstr>Contrato Préstamo Gratuito DAC</vt:lpstr>
      <vt:lpstr>FICHA PRUEBAS REN</vt:lpstr>
      <vt:lpstr>Instrucciones de uso FCE </vt:lpstr>
      <vt:lpstr>FICHA PRUEBAS DAC</vt:lpstr>
      <vt:lpstr>Ficha Calidad Entrega VN</vt:lpstr>
      <vt:lpstr>FICHA VALORACIÓN VO CLIENTE</vt:lpstr>
      <vt:lpstr>FICHA VALORACIÓN VO INST</vt:lpstr>
      <vt:lpstr>Carta agradecimiento</vt:lpstr>
      <vt:lpstr>Carta agradecimiento REN</vt:lpstr>
      <vt:lpstr>Carta agradecimiento DAC</vt:lpstr>
      <vt:lpstr>BIENVENIDO ENTREGA REN</vt:lpstr>
      <vt:lpstr>BIENVENIDO ENTREGA DAC</vt:lpstr>
      <vt:lpstr>La Entrega de su vehículo REN</vt:lpstr>
      <vt:lpstr>La Entrega de su Vehículo DAC</vt:lpstr>
      <vt:lpstr>SOL.INFO.RENAULT</vt:lpstr>
      <vt:lpstr>SOL.PEDIDO RENAULT</vt:lpstr>
      <vt:lpstr>Contabilidad-Dossier VN RENAULT</vt:lpstr>
      <vt:lpstr>Check-list doc.admin RENAULT</vt:lpstr>
      <vt:lpstr>SOL.INFO DACIA</vt:lpstr>
      <vt:lpstr>ZE READY TO CHARGE D</vt:lpstr>
      <vt:lpstr>SOL.PEDIDO DACIA</vt:lpstr>
      <vt:lpstr>Contabilidad-Dossier VN DACIA</vt:lpstr>
      <vt:lpstr>Check-list doc.admin DACIA</vt:lpstr>
      <vt:lpstr>SOL.INFO.E-TECH ELÉCTRICO</vt:lpstr>
      <vt:lpstr>ZE READY TO CHARGE </vt:lpstr>
      <vt:lpstr>SOL.PEDIDO E-TECH ELÉCTRICO</vt:lpstr>
      <vt:lpstr>Contabilidad-Dossier VN E-TECH </vt:lpstr>
      <vt:lpstr>' Check-list Preparación PHEV'!Área_de_impresión</vt:lpstr>
      <vt:lpstr>' Check-list Preparación ZE'!Área_de_impresión</vt:lpstr>
      <vt:lpstr>'0) INSTRUCCIONES'!Área_de_impresión</vt:lpstr>
      <vt:lpstr>'1) INTRODUCIR DATOS'!Área_de_impresión</vt:lpstr>
      <vt:lpstr>'2) SELECCIÓN DE DOCUMENTO'!Área_de_impresión</vt:lpstr>
      <vt:lpstr>'BIENVENIDO ENTREGA DAC'!Área_de_impresión</vt:lpstr>
      <vt:lpstr>'BIENVENIDO ENTREGA REN'!Área_de_impresión</vt:lpstr>
      <vt:lpstr>'BIENVENIDO PRUEBA D'!Área_de_impresión</vt:lpstr>
      <vt:lpstr>'BIENVENIDO PRUEBA R'!Área_de_impresión</vt:lpstr>
      <vt:lpstr>'Carta agradecimiento'!Área_de_impresión</vt:lpstr>
      <vt:lpstr>'Carta agradecimiento DAC'!Área_de_impresión</vt:lpstr>
      <vt:lpstr>'Carta agradecimiento REN'!Área_de_impresión</vt:lpstr>
      <vt:lpstr>'Check-list doc.admin DACIA'!Área_de_impresión</vt:lpstr>
      <vt:lpstr>'Check-list doc.admin RENAULT'!Área_de_impresión</vt:lpstr>
      <vt:lpstr>'Check-list Flash AVES'!Área_de_impresión</vt:lpstr>
      <vt:lpstr>'Check-list TÉRMICOS -HEV'!Área_de_impresión</vt:lpstr>
      <vt:lpstr>'Contabilidad-Dossier VN DACIA'!Área_de_impresión</vt:lpstr>
      <vt:lpstr>'Contabilidad-Dossier VN E-TECH '!Área_de_impresión</vt:lpstr>
      <vt:lpstr>'Contabilidad-Dossier VN RENAULT'!Área_de_impresión</vt:lpstr>
      <vt:lpstr>'Contrato Préstamo Gratuito DAC'!Área_de_impresión</vt:lpstr>
      <vt:lpstr>'Contrato Préstamo Gratuito REN'!Área_de_impresión</vt:lpstr>
      <vt:lpstr>'Ficha Calidad Entrega VN'!Área_de_impresión</vt:lpstr>
      <vt:lpstr>'FICHA PRUEBAS DAC'!Área_de_impresión</vt:lpstr>
      <vt:lpstr>'FICHA PRUEBAS REN'!Área_de_impresión</vt:lpstr>
      <vt:lpstr>'FICHA VALORACIÓN VO CLIENTE'!Área_de_impresión</vt:lpstr>
      <vt:lpstr>'FICHA VALORACIÓN VO INST'!Área_de_impresión</vt:lpstr>
      <vt:lpstr>'Instrucciones de uso FCE '!Área_de_impresión</vt:lpstr>
      <vt:lpstr>'La Entrega de su Vehículo DAC'!Área_de_impresión</vt:lpstr>
      <vt:lpstr>'La Entrega de su vehículo REN'!Área_de_impresión</vt:lpstr>
      <vt:lpstr>'SOL.INFO DACIA'!Área_de_impresión</vt:lpstr>
      <vt:lpstr>'SOL.INFO.E-TECH ELÉCTRICO'!Área_de_impresión</vt:lpstr>
      <vt:lpstr>SOL.INFO.RENAULT!Área_de_impresión</vt:lpstr>
      <vt:lpstr>'SOL.PEDIDO DACIA'!Área_de_impresión</vt:lpstr>
      <vt:lpstr>'SOL.PEDIDO E-TECH ELÉCTRICO'!Área_de_impresión</vt:lpstr>
      <vt:lpstr>'SOL.PEDIDO RENAULT'!Área_de_impresión</vt:lpstr>
      <vt:lpstr>'ZE READY TO CHARGE '!Área_de_impresión</vt:lpstr>
      <vt:lpstr>'ZE READY TO CHARGE D'!Área_de_impresión</vt:lpstr>
      <vt:lpstr>IMPUESTOS</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MORENO-LONDONO Angelica</dc:creator>
  <cp:lastModifiedBy>Caixa - IntercarGirona</cp:lastModifiedBy>
  <cp:lastPrinted>2024-09-23T11:01:40Z</cp:lastPrinted>
  <dcterms:created xsi:type="dcterms:W3CDTF">2015-03-04T11:12:53Z</dcterms:created>
  <dcterms:modified xsi:type="dcterms:W3CDTF">2024-09-24T08:13:34Z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0x010100D88917D39DD159498A9DE9D41DCFFDA7</vt:lpwstr>
  </property>
  <property fmtid="{D5CDD505-2E9C-101B-9397-08002B2CF9AE}" pid="4" name="Order">
    <vt:r8>44628900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d1c0902-ed92-4fed-896d-2e7725de02d4_Enabled">
    <vt:lpwstr>true</vt:lpwstr>
  </property>
  <property fmtid="{D5CDD505-2E9C-101B-9397-08002B2CF9AE}" pid="12" name="MSIP_Label_fd1c0902-ed92-4fed-896d-2e7725de02d4_SetDate">
    <vt:lpwstr>2022-02-09T14:47:49Z</vt:lpwstr>
  </property>
  <property fmtid="{D5CDD505-2E9C-101B-9397-08002B2CF9AE}" pid="13" name="MSIP_Label_fd1c0902-ed92-4fed-896d-2e7725de02d4_Method">
    <vt:lpwstr>Standard</vt:lpwstr>
  </property>
  <property fmtid="{D5CDD505-2E9C-101B-9397-08002B2CF9AE}" pid="14" name="MSIP_Label_fd1c0902-ed92-4fed-896d-2e7725de02d4_Name">
    <vt:lpwstr>Anyone (not protected)</vt:lpwstr>
  </property>
  <property fmtid="{D5CDD505-2E9C-101B-9397-08002B2CF9AE}" pid="15" name="MSIP_Label_fd1c0902-ed92-4fed-896d-2e7725de02d4_SiteId">
    <vt:lpwstr>d6b0bbee-7cd9-4d60-bce6-4a67b543e2ae</vt:lpwstr>
  </property>
  <property fmtid="{D5CDD505-2E9C-101B-9397-08002B2CF9AE}" pid="16" name="MSIP_Label_fd1c0902-ed92-4fed-896d-2e7725de02d4_ActionId">
    <vt:lpwstr>090be1c5-14a7-4bd9-bfa0-2a6a1dd50508</vt:lpwstr>
  </property>
  <property fmtid="{D5CDD505-2E9C-101B-9397-08002B2CF9AE}" pid="17" name="MSIP_Label_fd1c0902-ed92-4fed-896d-2e7725de02d4_ContentBits">
    <vt:lpwstr>2</vt:lpwstr>
  </property>
</Properties>
</file>